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90" windowWidth="19650" windowHeight="8505" activeTab="0"/>
  </bookViews>
  <sheets>
    <sheet name="PIBrev2 2017 finalse" sheetId="1" r:id="rId1"/>
    <sheet name="VP-CI" sheetId="2" r:id="rId2"/>
    <sheet name="PIBu" sheetId="3" r:id="rId3"/>
    <sheet name="PIBu (2)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iip1" localSheetId="3">#REF!</definedName>
    <definedName name="____iip1">#REF!</definedName>
    <definedName name="____iip2" localSheetId="3">#REF!</definedName>
    <definedName name="____iip2">#REF!</definedName>
    <definedName name="____iip3" localSheetId="3">#REF!</definedName>
    <definedName name="____iip3">#REF!</definedName>
    <definedName name="____kor10" localSheetId="3">#REF!</definedName>
    <definedName name="____kor10">#REF!</definedName>
    <definedName name="___iip1" localSheetId="3">#REF!</definedName>
    <definedName name="___iip1">#REF!</definedName>
    <definedName name="___iip2" localSheetId="3">#REF!</definedName>
    <definedName name="___iip2">#REF!</definedName>
    <definedName name="___iip3" localSheetId="3">#REF!</definedName>
    <definedName name="___iip3">#REF!</definedName>
    <definedName name="___kor10" localSheetId="3">#REF!</definedName>
    <definedName name="___kor10">#REF!</definedName>
    <definedName name="___kor9" localSheetId="3">#REF!</definedName>
    <definedName name="___kor9">#REF!</definedName>
    <definedName name="__iip1" localSheetId="3">#REF!</definedName>
    <definedName name="__iip1">#REF!</definedName>
    <definedName name="__iip2" localSheetId="3">#REF!</definedName>
    <definedName name="__iip2">#REF!</definedName>
    <definedName name="__iip3" localSheetId="3">#REF!</definedName>
    <definedName name="__iip3">#REF!</definedName>
    <definedName name="__kor10" localSheetId="3">#REF!</definedName>
    <definedName name="__kor10">#REF!</definedName>
    <definedName name="__kor9" localSheetId="3">#REF!</definedName>
    <definedName name="__kor9">#REF!</definedName>
    <definedName name="_iip1" localSheetId="3">#REF!</definedName>
    <definedName name="_iip1">#REF!</definedName>
    <definedName name="_iip2" localSheetId="3">#REF!</definedName>
    <definedName name="_iip2">#REF!</definedName>
    <definedName name="_iip3" localSheetId="3">#REF!</definedName>
    <definedName name="_iip3">#REF!</definedName>
    <definedName name="_kor10" localSheetId="3">#REF!</definedName>
    <definedName name="_kor10">#REF!</definedName>
    <definedName name="_kor9" localSheetId="3">#REF!</definedName>
    <definedName name="_kor9">#REF!</definedName>
    <definedName name="ccc" localSheetId="2">'[1]Indece 96'!#REF!</definedName>
    <definedName name="ccc" localSheetId="3">'[1]Indece 96'!#REF!</definedName>
    <definedName name="ccc" localSheetId="1">'[2]Indece 96'!#REF!</definedName>
    <definedName name="ccc">'[3]Indece 96'!#REF!</definedName>
    <definedName name="cof" localSheetId="2">'[1]Indece 96'!#REF!</definedName>
    <definedName name="cof" localSheetId="3">'[1]Indece 96'!#REF!</definedName>
    <definedName name="cof" localSheetId="1">'[2]Indece 96'!#REF!</definedName>
    <definedName name="cof">'[3]Indece 96'!#REF!</definedName>
    <definedName name="k" localSheetId="2">'[4]Indece 96'!#REF!</definedName>
    <definedName name="k" localSheetId="3">'[4]Indece 96'!#REF!</definedName>
    <definedName name="k" localSheetId="1">'[4]Indece 96'!#REF!</definedName>
    <definedName name="k">'[4]Indece 96'!#REF!</definedName>
    <definedName name="k_1" localSheetId="2">'[1]Indece 96'!#REF!</definedName>
    <definedName name="k_1" localSheetId="3">'[1]Indece 96'!#REF!</definedName>
    <definedName name="k_1" localSheetId="1">'[2]Indece 96'!#REF!</definedName>
    <definedName name="k_1">'[3]Indece 96'!#REF!</definedName>
    <definedName name="k_2" localSheetId="2">'[1]Indece 96'!#REF!</definedName>
    <definedName name="k_2" localSheetId="3">'[1]Indece 96'!#REF!</definedName>
    <definedName name="k_2" localSheetId="1">'[2]Indece 96'!#REF!</definedName>
    <definedName name="k_2">'[3]Indece 96'!#REF!</definedName>
    <definedName name="k_3" localSheetId="2">'[1]Indece 96'!#REF!</definedName>
    <definedName name="k_3" localSheetId="3">'[1]Indece 96'!#REF!</definedName>
    <definedName name="k_3" localSheetId="1">'[2]Indece 96'!#REF!</definedName>
    <definedName name="k_3">'[3]Indece 96'!#REF!</definedName>
    <definedName name="l" localSheetId="2">'[5]Indece 96'!#REF!</definedName>
    <definedName name="l" localSheetId="3">'[5]Indece 96'!#REF!</definedName>
    <definedName name="l" localSheetId="1">'[6]Indece 96'!#REF!</definedName>
    <definedName name="l">'[7]Indece 96'!#REF!</definedName>
    <definedName name="VSrom1" localSheetId="2">'[8]Indece 96'!#REF!</definedName>
    <definedName name="VSrom1" localSheetId="3">'[8]Indece 96'!#REF!</definedName>
    <definedName name="VSrom1" localSheetId="1">'[9]Indece 96'!#REF!</definedName>
    <definedName name="VSrom1">'[10]Indece 96'!#REF!</definedName>
  </definedNames>
  <calcPr fullCalcOnLoad="1"/>
</workbook>
</file>

<file path=xl/sharedStrings.xml><?xml version="1.0" encoding="utf-8"?>
<sst xmlns="http://schemas.openxmlformats.org/spreadsheetml/2006/main" count="369" uniqueCount="145">
  <si>
    <t>Anexa 2</t>
  </si>
  <si>
    <t>preţuri curente, mii lei
текущие цены, тыс.лей</t>
  </si>
  <si>
    <t>Bunuri</t>
  </si>
  <si>
    <t>Товары</t>
  </si>
  <si>
    <t>C</t>
  </si>
  <si>
    <t>Industria extractivă</t>
  </si>
  <si>
    <t>D</t>
  </si>
  <si>
    <t>Industria prelucrătoare</t>
  </si>
  <si>
    <t>Обрабатывающая промышленность</t>
  </si>
  <si>
    <t>E</t>
  </si>
  <si>
    <t>Servicii</t>
  </si>
  <si>
    <t>F</t>
  </si>
  <si>
    <t>Construcţii</t>
  </si>
  <si>
    <t>Строительство</t>
  </si>
  <si>
    <t>G</t>
  </si>
  <si>
    <t>H</t>
  </si>
  <si>
    <t>I</t>
  </si>
  <si>
    <t>J</t>
  </si>
  <si>
    <t>L</t>
  </si>
  <si>
    <t>M</t>
  </si>
  <si>
    <t>Образование</t>
  </si>
  <si>
    <t>N</t>
  </si>
  <si>
    <t>Sănătate şi asistenţă socială</t>
  </si>
  <si>
    <t>Здравоохранение и социальные услуги</t>
  </si>
  <si>
    <t>x</t>
  </si>
  <si>
    <t>Valoarea adăugată brută</t>
  </si>
  <si>
    <t>Валовая добавленная стоимость</t>
  </si>
  <si>
    <t>PRODUSUL INTERN BRUT</t>
  </si>
  <si>
    <t>ВАЛОВОЙ ВНУТРЕННИЙ ПРОДУКТ</t>
  </si>
  <si>
    <t>PRODUSUL INTERN BRUT PE RESURSE</t>
  </si>
  <si>
    <t>2014 -calcule semidefinitive</t>
  </si>
  <si>
    <t>II</t>
  </si>
  <si>
    <t>III</t>
  </si>
  <si>
    <t>IV</t>
  </si>
  <si>
    <t>Всего</t>
  </si>
  <si>
    <t>Total</t>
  </si>
  <si>
    <t>Consumul final</t>
  </si>
  <si>
    <t>Consumul final al gospodăriilor populaţiei</t>
  </si>
  <si>
    <t xml:space="preserve">Procurarea bunurilor şi serviciilor de către rezidenţi peste hotare </t>
  </si>
  <si>
    <t>Procurarea bunurilor şi serviciilor de către nerezidenţi pe teritoriul economic al ţării (-)</t>
  </si>
  <si>
    <t>Consumul final al administraţiei publice</t>
  </si>
  <si>
    <t>Consumul final al instituţiilor fără scop lucrativ în serviciul gospodăriilor populaţiei</t>
  </si>
  <si>
    <t>Formarea brută de capital</t>
  </si>
  <si>
    <t>Formarea brută de capital fix</t>
  </si>
  <si>
    <t>Variaţia stocurilor</t>
  </si>
  <si>
    <t>Exportul net de bunuri şi servicii</t>
  </si>
  <si>
    <t>Exportul de bunuri şi servicii</t>
  </si>
  <si>
    <t>Importul de bunuri şi servicii (-)</t>
  </si>
  <si>
    <t>Maşini şi utilaje</t>
  </si>
  <si>
    <t>Alte</t>
  </si>
  <si>
    <t>Конечное потребление</t>
  </si>
  <si>
    <t>Конечное потребление домашних хозяйств</t>
  </si>
  <si>
    <t>Приобретение товаров и услуг резидентами за границей</t>
  </si>
  <si>
    <t>Приобретение товаров и услуг нерезидентами на экономической территории страны (-)</t>
  </si>
  <si>
    <t>Конечное потребление государственного управления</t>
  </si>
  <si>
    <t>Конечное потребление некоммерческих организаций, обслуживающих домашние хозяйства</t>
  </si>
  <si>
    <t>Валовое накопление</t>
  </si>
  <si>
    <t>Валовое накопление основного капитала</t>
  </si>
  <si>
    <t>Изменение запасов</t>
  </si>
  <si>
    <t>Чистый экспорт товаров и услуг</t>
  </si>
  <si>
    <t>Экспорт товаров и услуг</t>
  </si>
  <si>
    <t>Импорт товаров и услуг (-)</t>
  </si>
  <si>
    <t>În unele cazuri pot apărea decalaje neînsemnate între totalurile indicate și sumele componente incluse, fapt ce se explică prin rotunjirea datelor.</t>
  </si>
  <si>
    <t>Anexa 1</t>
  </si>
  <si>
    <t>В отдельных случаях незначительные расхождения между итогом и суммой слагаемых объясняются округлением данных.</t>
  </si>
  <si>
    <t>VOLUMUL PRODUCŢIEI ŞI CONSUMUL INTERMEDIAR</t>
  </si>
  <si>
    <t>ВАЛОВОЙ ВЫПУСК И ПРОМЕЖУТОЧНОЕ ПОТРЕБЛЕНИЕ</t>
  </si>
  <si>
    <t>preţuri curente, mii lei</t>
  </si>
  <si>
    <t>текущие цены, тыс.лей</t>
  </si>
  <si>
    <t xml:space="preserve">Volumul producţiei
Валовой выпуск  </t>
  </si>
  <si>
    <t>Consumul intermediar
Промежуточное потребление</t>
  </si>
  <si>
    <t>inclusiv trimestrele
в том числе кварталы</t>
  </si>
  <si>
    <t>Anexa 3</t>
  </si>
  <si>
    <t>PRODUSULUI  INTERN  BRUT  PE  UTILIZĂRI</t>
  </si>
  <si>
    <t>ИСПОЛЬЗОВАНИЕ  ВАЛОВОГО  ВНУТРЕННЕГО  ПРОДУКТА</t>
  </si>
  <si>
    <t xml:space="preserve">indicii volumului fizic 
индексы физического объема </t>
  </si>
  <si>
    <t>indicii-deflatori 
индексы-дефляторы</t>
  </si>
  <si>
    <t xml:space="preserve"> în % faţă de perioada respectivă a anului precedent
в % к соответствующему периоду предыдущего года</t>
  </si>
  <si>
    <t>Procurarea bunurilor</t>
  </si>
  <si>
    <t>Приобретение товаров</t>
  </si>
  <si>
    <t>Procurarea serviciilor</t>
  </si>
  <si>
    <t>Приобрeтение услуг</t>
  </si>
  <si>
    <t>Consumul de bunuri şi servicii în natură</t>
  </si>
  <si>
    <t>Потребление товаров и услуг в натуральной форме</t>
  </si>
  <si>
    <t xml:space="preserve">Construcţii </t>
  </si>
  <si>
    <t>Машины и оборудование</t>
  </si>
  <si>
    <t>Прочие</t>
  </si>
  <si>
    <t>Услуги</t>
  </si>
  <si>
    <t>ПРОИЗВЕДЕННЫЙ ВАЛОВОЙ ВНУТРЕННИЙ ПРОДУКТ</t>
  </si>
  <si>
    <t>copostavim</t>
  </si>
  <si>
    <t>cpostav</t>
  </si>
  <si>
    <t>adm publ +scop lucrativ</t>
  </si>
  <si>
    <t>A</t>
  </si>
  <si>
    <t>Agricultură, silvicultură şi pescuit</t>
  </si>
  <si>
    <t>B</t>
  </si>
  <si>
    <t>Producţia şi furnizarea de energie electrică şi termică, gaze, apă caldă şi aer condiţionat</t>
  </si>
  <si>
    <t>Distribuţia apei; salubritate, gestionarea deşeurilor, activităţi de decontaminare</t>
  </si>
  <si>
    <t>Сельское, лесное и рыбное хозяйство</t>
  </si>
  <si>
    <t>Добыча полезных ископаемых</t>
  </si>
  <si>
    <t>Водоснабжение; очистка и обработка отходов и восстановительные работы</t>
  </si>
  <si>
    <t>Comerţ cu ridicata şi cu amănuntul; întreţinerea şi repararea autovehiculelor şi a motocicletelor</t>
  </si>
  <si>
    <t>Transport şi depozitare</t>
  </si>
  <si>
    <t>Informaţii şi comunicaţii</t>
  </si>
  <si>
    <t>K</t>
  </si>
  <si>
    <t>Tranzacţii imobiliare</t>
  </si>
  <si>
    <t>Activităţi profesionale, ştiinţifice şi tehnice</t>
  </si>
  <si>
    <t>Activităţi de servicii administrative şi activităţi de servicii suport</t>
  </si>
  <si>
    <t>O</t>
  </si>
  <si>
    <t>Administraţie publică şi apărare; asigurări sociale obligatorii</t>
  </si>
  <si>
    <t>P</t>
  </si>
  <si>
    <t>Învăţământ</t>
  </si>
  <si>
    <t>Q</t>
  </si>
  <si>
    <t>R</t>
  </si>
  <si>
    <t>S</t>
  </si>
  <si>
    <t>Alte activităţi de servicii</t>
  </si>
  <si>
    <t>T</t>
  </si>
  <si>
    <t>Activităţi ale gospodăriilor private în calitate de angajator de personal casnic; activităţi ale gospodăriilor private de producere de bunuri şi servicii destinate consumului propriu</t>
  </si>
  <si>
    <t>Activități de cazare și alimentație publică</t>
  </si>
  <si>
    <t>Activități financiare și de asigurări</t>
  </si>
  <si>
    <t>Artă, activități de recreere și de agrement</t>
  </si>
  <si>
    <t>Оптовая и розничная торговля; техническое обслуживание и ремонт автотранспортных средств и мотоциклов</t>
  </si>
  <si>
    <t>Транспорт и хранение</t>
  </si>
  <si>
    <t>Информационные услуги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</si>
  <si>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</si>
  <si>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</si>
  <si>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</si>
  <si>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Административная деятельность и дополнительные услуги в данной области</t>
  </si>
  <si>
    <t>Государственное управление и оборона; обязательное социальное страхование</t>
  </si>
  <si>
    <t>Предоставление прочих видов услуг</t>
  </si>
  <si>
    <t>Деятельность домашних хозяйств, нанимающих домашнюю прислугу и производящих товары и услуги для собственного потребления</t>
  </si>
  <si>
    <t>Чистые налоги на продукты (налоги минус субсидии)</t>
  </si>
  <si>
    <t>Деятельность по размещению и общественному питанию</t>
  </si>
  <si>
    <t>Consumul final - total</t>
  </si>
  <si>
    <t>Конечное потребление - всего</t>
  </si>
  <si>
    <t>Impozite nete pe produs (impozite minus subvenții)</t>
  </si>
  <si>
    <t>Искусство, развлечения и отдых</t>
  </si>
  <si>
    <t>Производство и обеспечение электро- и теплоэнергией, газом и горячей водой; кондиционирование воздуха</t>
  </si>
  <si>
    <t>2017 - calcule semidefinitive</t>
  </si>
  <si>
    <t>indicii volumului fizic
în % faţă de perioada respectivă a anului precedent
индексы физического объема
в % к соотвествующему периоду предыдущего года</t>
  </si>
  <si>
    <t>Anul 2017</t>
  </si>
  <si>
    <t>Trim. I</t>
  </si>
  <si>
    <t>Trim. II</t>
  </si>
  <si>
    <t>Trim. III</t>
  </si>
  <si>
    <t>Trim. IV</t>
  </si>
  <si>
    <t xml:space="preserve">indicii-deflatori
în % faţă de perioada respectivă a anului precedent
индексы-дефляторы
в % к соотвествующему периоду предыдущего года
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</si>
</sst>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7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7"/>
      <color indexed="8"/>
      <name val="Times New Roman"/>
      <family val="1"/>
    </font>
    <font>
      <b/>
      <sz val="17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7"/>
      <color theme="1"/>
      <name val="Times New Roman"/>
      <family val="1"/>
    </font>
    <font>
      <b/>
      <sz val="17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89">
    <xf numFmtId="0" fontId="0" fillId="0" borderId="0" xfId="0" applyAlignment="1">
      <alignment/>
    </xf>
    <xf numFmtId="0" fontId="2" fillId="0" borderId="0" xfId="62" applyFont="1" applyAlignment="1">
      <alignment wrapText="1"/>
      <protection/>
    </xf>
    <xf numFmtId="0" fontId="4" fillId="0" borderId="0" xfId="62" applyFont="1" applyAlignment="1">
      <alignment wrapText="1"/>
      <protection/>
    </xf>
    <xf numFmtId="0" fontId="5" fillId="0" borderId="0" xfId="62" applyFont="1" applyAlignment="1">
      <alignment wrapText="1"/>
      <protection/>
    </xf>
    <xf numFmtId="0" fontId="3" fillId="0" borderId="0" xfId="62" applyFont="1" applyAlignment="1">
      <alignment wrapText="1"/>
      <protection/>
    </xf>
    <xf numFmtId="165" fontId="4" fillId="0" borderId="0" xfId="62" applyNumberFormat="1" applyFont="1" applyAlignment="1">
      <alignment wrapText="1"/>
      <protection/>
    </xf>
    <xf numFmtId="165" fontId="5" fillId="0" borderId="0" xfId="62" applyNumberFormat="1" applyFont="1" applyAlignment="1">
      <alignment wrapText="1"/>
      <protection/>
    </xf>
    <xf numFmtId="0" fontId="4" fillId="0" borderId="0" xfId="62" applyFont="1" applyBorder="1" applyAlignment="1">
      <alignment wrapText="1"/>
      <protection/>
    </xf>
    <xf numFmtId="0" fontId="53" fillId="0" borderId="0" xfId="62" applyFont="1" applyAlignment="1">
      <alignment wrapText="1"/>
      <protection/>
    </xf>
    <xf numFmtId="0" fontId="54" fillId="0" borderId="0" xfId="62" applyFont="1" applyAlignment="1">
      <alignment horizontal="right" wrapText="1"/>
      <protection/>
    </xf>
    <xf numFmtId="0" fontId="54" fillId="0" borderId="10" xfId="62" applyFont="1" applyFill="1" applyBorder="1" applyAlignment="1">
      <alignment horizontal="left" wrapText="1"/>
      <protection/>
    </xf>
    <xf numFmtId="3" fontId="55" fillId="0" borderId="11" xfId="62" applyNumberFormat="1" applyFont="1" applyBorder="1" applyAlignment="1">
      <alignment wrapText="1"/>
      <protection/>
    </xf>
    <xf numFmtId="164" fontId="55" fillId="0" borderId="12" xfId="62" applyNumberFormat="1" applyFont="1" applyBorder="1" applyAlignment="1">
      <alignment horizontal="center" wrapText="1"/>
      <protection/>
    </xf>
    <xf numFmtId="0" fontId="54" fillId="0" borderId="13" xfId="62" applyFont="1" applyFill="1" applyBorder="1" applyAlignment="1">
      <alignment wrapText="1"/>
      <protection/>
    </xf>
    <xf numFmtId="0" fontId="53" fillId="0" borderId="10" xfId="63" applyFont="1" applyFill="1" applyBorder="1" applyAlignment="1">
      <alignment horizontal="left" indent="1"/>
      <protection/>
    </xf>
    <xf numFmtId="3" fontId="56" fillId="0" borderId="11" xfId="62" applyNumberFormat="1" applyFont="1" applyBorder="1" applyAlignment="1">
      <alignment wrapText="1"/>
      <protection/>
    </xf>
    <xf numFmtId="164" fontId="56" fillId="0" borderId="12" xfId="62" applyNumberFormat="1" applyFont="1" applyBorder="1" applyAlignment="1">
      <alignment horizontal="center" wrapText="1"/>
      <protection/>
    </xf>
    <xf numFmtId="0" fontId="53" fillId="0" borderId="13" xfId="63" applyFont="1" applyFill="1" applyBorder="1" applyAlignment="1">
      <alignment horizontal="left" wrapText="1" indent="1"/>
      <protection/>
    </xf>
    <xf numFmtId="0" fontId="53" fillId="0" borderId="10" xfId="63" applyFont="1" applyFill="1" applyBorder="1" applyAlignment="1">
      <alignment horizontal="left" wrapText="1" indent="3"/>
      <protection/>
    </xf>
    <xf numFmtId="0" fontId="53" fillId="0" borderId="13" xfId="63" applyFont="1" applyFill="1" applyBorder="1" applyAlignment="1">
      <alignment horizontal="left" wrapText="1" indent="3"/>
      <protection/>
    </xf>
    <xf numFmtId="0" fontId="53" fillId="0" borderId="10" xfId="63" applyFont="1" applyFill="1" applyBorder="1" applyAlignment="1">
      <alignment horizontal="left" wrapText="1" indent="1"/>
      <protection/>
    </xf>
    <xf numFmtId="0" fontId="54" fillId="0" borderId="10" xfId="63" applyFont="1" applyFill="1" applyBorder="1" applyAlignment="1">
      <alignment wrapText="1"/>
      <protection/>
    </xf>
    <xf numFmtId="0" fontId="54" fillId="0" borderId="13" xfId="63" applyFont="1" applyFill="1" applyBorder="1" applyAlignment="1">
      <alignment wrapText="1"/>
      <protection/>
    </xf>
    <xf numFmtId="0" fontId="53" fillId="0" borderId="10" xfId="63" applyFont="1" applyFill="1" applyBorder="1" applyAlignment="1">
      <alignment horizontal="left" indent="3"/>
      <protection/>
    </xf>
    <xf numFmtId="0" fontId="53" fillId="0" borderId="13" xfId="64" applyFont="1" applyFill="1" applyBorder="1" applyAlignment="1">
      <alignment horizontal="left" wrapText="1" indent="3"/>
      <protection/>
    </xf>
    <xf numFmtId="165" fontId="56" fillId="0" borderId="12" xfId="62" applyNumberFormat="1" applyFont="1" applyBorder="1" applyAlignment="1">
      <alignment horizontal="center" wrapText="1"/>
      <protection/>
    </xf>
    <xf numFmtId="0" fontId="54" fillId="0" borderId="10" xfId="63" applyFont="1" applyFill="1" applyBorder="1" applyAlignment="1">
      <alignment/>
      <protection/>
    </xf>
    <xf numFmtId="0" fontId="54" fillId="0" borderId="13" xfId="63" applyFont="1" applyFill="1" applyBorder="1">
      <alignment/>
      <protection/>
    </xf>
    <xf numFmtId="0" fontId="53" fillId="0" borderId="13" xfId="63" applyFont="1" applyFill="1" applyBorder="1" applyAlignment="1">
      <alignment horizontal="left" indent="1"/>
      <protection/>
    </xf>
    <xf numFmtId="0" fontId="53" fillId="0" borderId="14" xfId="63" applyFont="1" applyFill="1" applyBorder="1" applyAlignment="1">
      <alignment horizontal="left" indent="3"/>
      <protection/>
    </xf>
    <xf numFmtId="3" fontId="56" fillId="0" borderId="15" xfId="62" applyNumberFormat="1" applyFont="1" applyBorder="1" applyAlignment="1">
      <alignment wrapText="1"/>
      <protection/>
    </xf>
    <xf numFmtId="164" fontId="56" fillId="0" borderId="16" xfId="62" applyNumberFormat="1" applyFont="1" applyBorder="1" applyAlignment="1">
      <alignment horizontal="center" wrapText="1"/>
      <protection/>
    </xf>
    <xf numFmtId="0" fontId="53" fillId="0" borderId="17" xfId="64" applyFont="1" applyFill="1" applyBorder="1" applyAlignment="1">
      <alignment horizontal="left" wrapText="1" indent="3"/>
      <protection/>
    </xf>
    <xf numFmtId="0" fontId="53" fillId="0" borderId="0" xfId="62" applyFont="1" applyBorder="1" applyAlignment="1">
      <alignment wrapText="1"/>
      <protection/>
    </xf>
    <xf numFmtId="3" fontId="53" fillId="0" borderId="0" xfId="62" applyNumberFormat="1" applyFont="1" applyBorder="1" applyAlignment="1">
      <alignment wrapText="1"/>
      <protection/>
    </xf>
    <xf numFmtId="164" fontId="56" fillId="0" borderId="0" xfId="62" applyNumberFormat="1" applyFont="1" applyBorder="1" applyAlignment="1">
      <alignment wrapText="1"/>
      <protection/>
    </xf>
    <xf numFmtId="3" fontId="56" fillId="0" borderId="0" xfId="62" applyNumberFormat="1" applyFont="1" applyBorder="1" applyAlignment="1">
      <alignment wrapText="1"/>
      <protection/>
    </xf>
    <xf numFmtId="3" fontId="55" fillId="0" borderId="0" xfId="62" applyNumberFormat="1" applyFont="1" applyBorder="1" applyAlignment="1">
      <alignment wrapText="1"/>
      <protection/>
    </xf>
    <xf numFmtId="0" fontId="55" fillId="33" borderId="18" xfId="62" applyFont="1" applyFill="1" applyBorder="1" applyAlignment="1">
      <alignment wrapText="1"/>
      <protection/>
    </xf>
    <xf numFmtId="3" fontId="55" fillId="33" borderId="19" xfId="62" applyNumberFormat="1" applyFont="1" applyFill="1" applyBorder="1" applyAlignment="1">
      <alignment wrapText="1"/>
      <protection/>
    </xf>
    <xf numFmtId="164" fontId="55" fillId="33" borderId="19" xfId="62" applyNumberFormat="1" applyFont="1" applyFill="1" applyBorder="1" applyAlignment="1">
      <alignment horizontal="center" wrapText="1"/>
      <protection/>
    </xf>
    <xf numFmtId="0" fontId="55" fillId="33" borderId="20" xfId="62" applyFont="1" applyFill="1" applyBorder="1" applyAlignment="1">
      <alignment horizontal="left" wrapText="1"/>
      <protection/>
    </xf>
    <xf numFmtId="0" fontId="53" fillId="0" borderId="12" xfId="63" applyFont="1" applyFill="1" applyBorder="1" applyAlignment="1">
      <alignment horizontal="center" vertical="center" wrapText="1"/>
      <protection/>
    </xf>
    <xf numFmtId="0" fontId="53" fillId="0" borderId="21" xfId="62" applyFont="1" applyBorder="1" applyAlignment="1">
      <alignment horizontal="center" vertical="center" wrapText="1"/>
      <protection/>
    </xf>
    <xf numFmtId="0" fontId="53" fillId="0" borderId="22" xfId="62" applyFont="1" applyBorder="1" applyAlignment="1">
      <alignment horizontal="center" wrapText="1"/>
      <protection/>
    </xf>
    <xf numFmtId="0" fontId="53" fillId="34" borderId="10" xfId="63" applyFont="1" applyFill="1" applyBorder="1" applyAlignment="1">
      <alignment horizontal="left" wrapText="1" indent="1"/>
      <protection/>
    </xf>
    <xf numFmtId="0" fontId="53" fillId="34" borderId="12" xfId="63" applyFont="1" applyFill="1" applyBorder="1" applyAlignment="1">
      <alignment horizontal="center" vertical="center" wrapText="1"/>
      <protection/>
    </xf>
    <xf numFmtId="0" fontId="57" fillId="0" borderId="0" xfId="62" applyFont="1" applyAlignment="1">
      <alignment horizontal="center" wrapText="1"/>
      <protection/>
    </xf>
    <xf numFmtId="0" fontId="57" fillId="0" borderId="0" xfId="62" applyFont="1" applyAlignment="1">
      <alignment wrapText="1"/>
      <protection/>
    </xf>
    <xf numFmtId="0" fontId="58" fillId="0" borderId="0" xfId="62" applyFont="1" applyAlignment="1">
      <alignment horizontal="right" wrapText="1"/>
      <protection/>
    </xf>
    <xf numFmtId="0" fontId="6" fillId="0" borderId="0" xfId="62" applyFont="1" applyAlignment="1">
      <alignment wrapText="1"/>
      <protection/>
    </xf>
    <xf numFmtId="0" fontId="58" fillId="0" borderId="0" xfId="62" applyFont="1" applyAlignment="1">
      <alignment wrapText="1"/>
      <protection/>
    </xf>
    <xf numFmtId="0" fontId="7" fillId="0" borderId="0" xfId="62" applyFont="1" applyAlignment="1">
      <alignment wrapText="1"/>
      <protection/>
    </xf>
    <xf numFmtId="0" fontId="57" fillId="0" borderId="0" xfId="62" applyFont="1" applyBorder="1" applyAlignment="1">
      <alignment horizontal="centerContinuous"/>
      <protection/>
    </xf>
    <xf numFmtId="0" fontId="57" fillId="0" borderId="0" xfId="62" applyFont="1" applyAlignment="1">
      <alignment horizontal="centerContinuous" wrapText="1"/>
      <protection/>
    </xf>
    <xf numFmtId="0" fontId="57" fillId="0" borderId="0" xfId="62" applyFont="1" applyAlignment="1">
      <alignment horizontal="right" wrapText="1"/>
      <protection/>
    </xf>
    <xf numFmtId="0" fontId="57" fillId="0" borderId="0" xfId="62" applyFont="1" applyBorder="1" applyAlignment="1">
      <alignment wrapText="1"/>
      <protection/>
    </xf>
    <xf numFmtId="0" fontId="6" fillId="0" borderId="0" xfId="62" applyFont="1" applyBorder="1" applyAlignment="1">
      <alignment wrapText="1"/>
      <protection/>
    </xf>
    <xf numFmtId="0" fontId="57" fillId="0" borderId="23" xfId="62" applyFont="1" applyBorder="1" applyAlignment="1">
      <alignment horizontal="centerContinuous" wrapText="1"/>
      <protection/>
    </xf>
    <xf numFmtId="0" fontId="57" fillId="0" borderId="12" xfId="63" applyFont="1" applyFill="1" applyBorder="1" applyAlignment="1">
      <alignment horizontal="center" vertical="center" wrapText="1"/>
      <protection/>
    </xf>
    <xf numFmtId="0" fontId="57" fillId="0" borderId="10" xfId="62" applyFont="1" applyBorder="1" applyAlignment="1">
      <alignment horizontal="center" wrapText="1"/>
      <protection/>
    </xf>
    <xf numFmtId="0" fontId="57" fillId="0" borderId="12" xfId="62" applyFont="1" applyBorder="1" applyAlignment="1">
      <alignment horizontal="left" wrapText="1" indent="2"/>
      <protection/>
    </xf>
    <xf numFmtId="3" fontId="57" fillId="0" borderId="12" xfId="62" applyNumberFormat="1" applyFont="1" applyBorder="1" applyAlignment="1">
      <alignment wrapText="1"/>
      <protection/>
    </xf>
    <xf numFmtId="0" fontId="57" fillId="0" borderId="13" xfId="62" applyFont="1" applyBorder="1" applyAlignment="1">
      <alignment horizontal="left" wrapText="1" indent="2"/>
      <protection/>
    </xf>
    <xf numFmtId="3" fontId="6" fillId="0" borderId="0" xfId="62" applyNumberFormat="1" applyFont="1" applyAlignment="1">
      <alignment wrapText="1"/>
      <protection/>
    </xf>
    <xf numFmtId="0" fontId="58" fillId="33" borderId="18" xfId="62" applyFont="1" applyFill="1" applyBorder="1" applyAlignment="1">
      <alignment horizontal="center" wrapText="1"/>
      <protection/>
    </xf>
    <xf numFmtId="0" fontId="58" fillId="33" borderId="19" xfId="62" applyFont="1" applyFill="1" applyBorder="1" applyAlignment="1">
      <alignment horizontal="left"/>
      <protection/>
    </xf>
    <xf numFmtId="3" fontId="58" fillId="33" borderId="19" xfId="62" applyNumberFormat="1" applyFont="1" applyFill="1" applyBorder="1" applyAlignment="1">
      <alignment wrapText="1"/>
      <protection/>
    </xf>
    <xf numFmtId="0" fontId="58" fillId="33" borderId="20" xfId="62" applyFont="1" applyFill="1" applyBorder="1" applyAlignment="1">
      <alignment horizontal="left"/>
      <protection/>
    </xf>
    <xf numFmtId="3" fontId="57" fillId="0" borderId="0" xfId="62" applyNumberFormat="1" applyFont="1" applyAlignment="1">
      <alignment wrapText="1"/>
      <protection/>
    </xf>
    <xf numFmtId="0" fontId="58" fillId="0" borderId="0" xfId="62" applyFont="1" applyBorder="1" applyAlignment="1">
      <alignment horizontal="center"/>
      <protection/>
    </xf>
    <xf numFmtId="0" fontId="7" fillId="0" borderId="0" xfId="62" applyFont="1" applyBorder="1" applyAlignment="1">
      <alignment wrapText="1"/>
      <protection/>
    </xf>
    <xf numFmtId="0" fontId="58" fillId="0" borderId="10" xfId="62" applyFont="1" applyFill="1" applyBorder="1" applyAlignment="1">
      <alignment horizontal="left" wrapText="1"/>
      <protection/>
    </xf>
    <xf numFmtId="3" fontId="58" fillId="0" borderId="11" xfId="62" applyNumberFormat="1" applyFont="1" applyBorder="1" applyAlignment="1">
      <alignment horizontal="right" wrapText="1"/>
      <protection/>
    </xf>
    <xf numFmtId="164" fontId="58" fillId="0" borderId="12" xfId="62" applyNumberFormat="1" applyFont="1" applyBorder="1" applyAlignment="1">
      <alignment horizontal="right" wrapText="1"/>
      <protection/>
    </xf>
    <xf numFmtId="0" fontId="58" fillId="0" borderId="13" xfId="62" applyFont="1" applyFill="1" applyBorder="1" applyAlignment="1">
      <alignment wrapText="1"/>
      <protection/>
    </xf>
    <xf numFmtId="165" fontId="7" fillId="0" borderId="0" xfId="62" applyNumberFormat="1" applyFont="1" applyAlignment="1">
      <alignment wrapText="1"/>
      <protection/>
    </xf>
    <xf numFmtId="0" fontId="57" fillId="0" borderId="10" xfId="63" applyFont="1" applyFill="1" applyBorder="1" applyAlignment="1">
      <alignment horizontal="left" indent="1"/>
      <protection/>
    </xf>
    <xf numFmtId="3" fontId="57" fillId="0" borderId="11" xfId="62" applyNumberFormat="1" applyFont="1" applyBorder="1" applyAlignment="1">
      <alignment horizontal="right" wrapText="1"/>
      <protection/>
    </xf>
    <xf numFmtId="164" fontId="57" fillId="0" borderId="12" xfId="62" applyNumberFormat="1" applyFont="1" applyBorder="1" applyAlignment="1">
      <alignment horizontal="right" wrapText="1"/>
      <protection/>
    </xf>
    <xf numFmtId="0" fontId="57" fillId="0" borderId="13" xfId="63" applyFont="1" applyFill="1" applyBorder="1" applyAlignment="1">
      <alignment horizontal="left" wrapText="1" indent="1"/>
      <protection/>
    </xf>
    <xf numFmtId="165" fontId="6" fillId="0" borderId="0" xfId="62" applyNumberFormat="1" applyFont="1" applyAlignment="1">
      <alignment wrapText="1"/>
      <protection/>
    </xf>
    <xf numFmtId="0" fontId="57" fillId="0" borderId="10" xfId="63" applyFont="1" applyFill="1" applyBorder="1" applyAlignment="1">
      <alignment horizontal="left" wrapText="1" indent="3"/>
      <protection/>
    </xf>
    <xf numFmtId="0" fontId="57" fillId="0" borderId="13" xfId="63" applyFont="1" applyFill="1" applyBorder="1" applyAlignment="1">
      <alignment horizontal="left" wrapText="1" indent="3"/>
      <protection/>
    </xf>
    <xf numFmtId="0" fontId="57" fillId="0" borderId="10" xfId="63" applyFont="1" applyFill="1" applyBorder="1" applyAlignment="1">
      <alignment horizontal="left" wrapText="1" indent="1"/>
      <protection/>
    </xf>
    <xf numFmtId="0" fontId="58" fillId="0" borderId="10" xfId="63" applyFont="1" applyFill="1" applyBorder="1" applyAlignment="1">
      <alignment wrapText="1"/>
      <protection/>
    </xf>
    <xf numFmtId="0" fontId="58" fillId="0" borderId="13" xfId="63" applyFont="1" applyFill="1" applyBorder="1" applyAlignment="1">
      <alignment wrapText="1"/>
      <protection/>
    </xf>
    <xf numFmtId="0" fontId="57" fillId="0" borderId="10" xfId="63" applyFont="1" applyFill="1" applyBorder="1" applyAlignment="1">
      <alignment horizontal="left" indent="3"/>
      <protection/>
    </xf>
    <xf numFmtId="0" fontId="57" fillId="0" borderId="13" xfId="64" applyFont="1" applyFill="1" applyBorder="1" applyAlignment="1">
      <alignment horizontal="left" wrapText="1" indent="3"/>
      <protection/>
    </xf>
    <xf numFmtId="165" fontId="57" fillId="0" borderId="12" xfId="62" applyNumberFormat="1" applyFont="1" applyBorder="1" applyAlignment="1">
      <alignment horizontal="right" wrapText="1"/>
      <protection/>
    </xf>
    <xf numFmtId="0" fontId="58" fillId="0" borderId="10" xfId="63" applyFont="1" applyFill="1" applyBorder="1" applyAlignment="1">
      <alignment/>
      <protection/>
    </xf>
    <xf numFmtId="0" fontId="58" fillId="0" borderId="13" xfId="63" applyFont="1" applyFill="1" applyBorder="1">
      <alignment/>
      <protection/>
    </xf>
    <xf numFmtId="0" fontId="57" fillId="0" borderId="13" xfId="63" applyFont="1" applyFill="1" applyBorder="1" applyAlignment="1">
      <alignment horizontal="left" indent="1"/>
      <protection/>
    </xf>
    <xf numFmtId="0" fontId="57" fillId="0" borderId="14" xfId="63" applyFont="1" applyFill="1" applyBorder="1" applyAlignment="1">
      <alignment horizontal="left" indent="3"/>
      <protection/>
    </xf>
    <xf numFmtId="3" fontId="57" fillId="0" borderId="15" xfId="62" applyNumberFormat="1" applyFont="1" applyBorder="1" applyAlignment="1">
      <alignment horizontal="right" wrapText="1"/>
      <protection/>
    </xf>
    <xf numFmtId="164" fontId="57" fillId="0" borderId="16" xfId="62" applyNumberFormat="1" applyFont="1" applyBorder="1" applyAlignment="1">
      <alignment horizontal="right" wrapText="1"/>
      <protection/>
    </xf>
    <xf numFmtId="0" fontId="57" fillId="0" borderId="17" xfId="64" applyFont="1" applyFill="1" applyBorder="1" applyAlignment="1">
      <alignment horizontal="left" wrapText="1" indent="3"/>
      <protection/>
    </xf>
    <xf numFmtId="0" fontId="58" fillId="33" borderId="18" xfId="62" applyFont="1" applyFill="1" applyBorder="1" applyAlignment="1">
      <alignment wrapText="1"/>
      <protection/>
    </xf>
    <xf numFmtId="3" fontId="58" fillId="33" borderId="19" xfId="62" applyNumberFormat="1" applyFont="1" applyFill="1" applyBorder="1" applyAlignment="1">
      <alignment horizontal="right" wrapText="1"/>
      <protection/>
    </xf>
    <xf numFmtId="164" fontId="58" fillId="33" borderId="19" xfId="62" applyNumberFormat="1" applyFont="1" applyFill="1" applyBorder="1" applyAlignment="1">
      <alignment horizontal="right" wrapText="1"/>
      <protection/>
    </xf>
    <xf numFmtId="0" fontId="58" fillId="33" borderId="20" xfId="62" applyFont="1" applyFill="1" applyBorder="1" applyAlignment="1">
      <alignment horizontal="left" wrapText="1"/>
      <protection/>
    </xf>
    <xf numFmtId="3" fontId="57" fillId="0" borderId="0" xfId="62" applyNumberFormat="1" applyFont="1" applyBorder="1" applyAlignment="1">
      <alignment wrapText="1"/>
      <protection/>
    </xf>
    <xf numFmtId="164" fontId="57" fillId="0" borderId="0" xfId="62" applyNumberFormat="1" applyFont="1" applyBorder="1" applyAlignment="1">
      <alignment wrapText="1"/>
      <protection/>
    </xf>
    <xf numFmtId="3" fontId="58" fillId="0" borderId="0" xfId="62" applyNumberFormat="1" applyFont="1" applyBorder="1" applyAlignment="1">
      <alignment wrapText="1"/>
      <protection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wrapText="1"/>
    </xf>
    <xf numFmtId="0" fontId="5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8" fillId="0" borderId="0" xfId="0" applyFont="1" applyAlignment="1">
      <alignment horizontal="center" wrapText="1"/>
    </xf>
    <xf numFmtId="0" fontId="57" fillId="0" borderId="24" xfId="0" applyFont="1" applyBorder="1" applyAlignment="1">
      <alignment horizont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1" xfId="63" applyFont="1" applyFill="1" applyBorder="1" applyAlignment="1">
      <alignment horizontal="center" vertical="center" wrapText="1"/>
      <protection/>
    </xf>
    <xf numFmtId="0" fontId="57" fillId="0" borderId="13" xfId="0" applyFont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0" fontId="57" fillId="0" borderId="12" xfId="0" applyFont="1" applyBorder="1" applyAlignment="1">
      <alignment horizontal="left" wrapText="1" indent="2"/>
    </xf>
    <xf numFmtId="3" fontId="57" fillId="0" borderId="12" xfId="63" applyNumberFormat="1" applyFont="1" applyFill="1" applyBorder="1" applyAlignment="1">
      <alignment horizontal="right" wrapText="1"/>
      <protection/>
    </xf>
    <xf numFmtId="165" fontId="57" fillId="0" borderId="12" xfId="0" applyNumberFormat="1" applyFont="1" applyBorder="1" applyAlignment="1">
      <alignment horizontal="right" wrapText="1"/>
    </xf>
    <xf numFmtId="164" fontId="57" fillId="0" borderId="12" xfId="0" applyNumberFormat="1" applyFont="1" applyBorder="1" applyAlignment="1">
      <alignment horizontal="right" wrapText="1"/>
    </xf>
    <xf numFmtId="0" fontId="57" fillId="0" borderId="13" xfId="0" applyFont="1" applyBorder="1" applyAlignment="1">
      <alignment horizontal="left" wrapText="1" indent="2"/>
    </xf>
    <xf numFmtId="3" fontId="8" fillId="0" borderId="0" xfId="0" applyNumberFormat="1" applyFont="1" applyAlignment="1">
      <alignment wrapText="1"/>
    </xf>
    <xf numFmtId="0" fontId="8" fillId="0" borderId="0" xfId="0" applyFont="1" applyBorder="1" applyAlignment="1">
      <alignment wrapText="1"/>
    </xf>
    <xf numFmtId="0" fontId="58" fillId="0" borderId="10" xfId="0" applyFont="1" applyBorder="1" applyAlignment="1">
      <alignment horizontal="center" wrapText="1"/>
    </xf>
    <xf numFmtId="0" fontId="58" fillId="0" borderId="12" xfId="0" applyFont="1" applyBorder="1" applyAlignment="1">
      <alignment wrapText="1"/>
    </xf>
    <xf numFmtId="3" fontId="58" fillId="0" borderId="12" xfId="63" applyNumberFormat="1" applyFont="1" applyFill="1" applyBorder="1" applyAlignment="1">
      <alignment horizontal="right" wrapText="1"/>
      <protection/>
    </xf>
    <xf numFmtId="165" fontId="58" fillId="0" borderId="12" xfId="0" applyNumberFormat="1" applyFont="1" applyFill="1" applyBorder="1" applyAlignment="1">
      <alignment horizontal="right" wrapText="1"/>
    </xf>
    <xf numFmtId="164" fontId="58" fillId="0" borderId="12" xfId="0" applyNumberFormat="1" applyFont="1" applyFill="1" applyBorder="1" applyAlignment="1">
      <alignment horizontal="right" wrapText="1"/>
    </xf>
    <xf numFmtId="0" fontId="58" fillId="0" borderId="13" xfId="0" applyFont="1" applyBorder="1" applyAlignment="1">
      <alignment horizontal="left" wrapText="1"/>
    </xf>
    <xf numFmtId="3" fontId="9" fillId="0" borderId="0" xfId="0" applyNumberFormat="1" applyFont="1" applyAlignment="1">
      <alignment wrapText="1"/>
    </xf>
    <xf numFmtId="0" fontId="58" fillId="0" borderId="25" xfId="0" applyFont="1" applyBorder="1" applyAlignment="1">
      <alignment horizontal="center" wrapText="1"/>
    </xf>
    <xf numFmtId="0" fontId="58" fillId="0" borderId="26" xfId="0" applyFont="1" applyBorder="1" applyAlignment="1">
      <alignment wrapText="1"/>
    </xf>
    <xf numFmtId="3" fontId="58" fillId="0" borderId="26" xfId="63" applyNumberFormat="1" applyFont="1" applyFill="1" applyBorder="1" applyAlignment="1">
      <alignment horizontal="right" wrapText="1"/>
      <protection/>
    </xf>
    <xf numFmtId="3" fontId="58" fillId="0" borderId="26" xfId="0" applyNumberFormat="1" applyFont="1" applyBorder="1" applyAlignment="1">
      <alignment horizontal="right" wrapText="1"/>
    </xf>
    <xf numFmtId="165" fontId="58" fillId="0" borderId="26" xfId="0" applyNumberFormat="1" applyFont="1" applyBorder="1" applyAlignment="1">
      <alignment horizontal="right" wrapText="1"/>
    </xf>
    <xf numFmtId="164" fontId="58" fillId="0" borderId="26" xfId="0" applyNumberFormat="1" applyFont="1" applyBorder="1" applyAlignment="1">
      <alignment horizontal="right" wrapText="1"/>
    </xf>
    <xf numFmtId="0" fontId="58" fillId="0" borderId="27" xfId="0" applyFont="1" applyBorder="1" applyAlignment="1">
      <alignment wrapText="1"/>
    </xf>
    <xf numFmtId="0" fontId="58" fillId="33" borderId="18" xfId="0" applyFont="1" applyFill="1" applyBorder="1" applyAlignment="1">
      <alignment horizontal="center" wrapText="1"/>
    </xf>
    <xf numFmtId="0" fontId="58" fillId="33" borderId="19" xfId="0" applyFont="1" applyFill="1" applyBorder="1" applyAlignment="1">
      <alignment wrapText="1"/>
    </xf>
    <xf numFmtId="3" fontId="58" fillId="33" borderId="19" xfId="0" applyNumberFormat="1" applyFont="1" applyFill="1" applyBorder="1" applyAlignment="1">
      <alignment horizontal="right" wrapText="1"/>
    </xf>
    <xf numFmtId="165" fontId="58" fillId="33" borderId="19" xfId="0" applyNumberFormat="1" applyFont="1" applyFill="1" applyBorder="1" applyAlignment="1">
      <alignment horizontal="right" wrapText="1"/>
    </xf>
    <xf numFmtId="164" fontId="58" fillId="33" borderId="19" xfId="0" applyNumberFormat="1" applyFont="1" applyFill="1" applyBorder="1" applyAlignment="1">
      <alignment horizontal="right" wrapText="1"/>
    </xf>
    <xf numFmtId="0" fontId="58" fillId="33" borderId="20" xfId="0" applyFont="1" applyFill="1" applyBorder="1" applyAlignment="1">
      <alignment horizontal="left" wrapText="1"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left" wrapText="1"/>
    </xf>
    <xf numFmtId="0" fontId="59" fillId="0" borderId="0" xfId="0" applyFont="1" applyAlignment="1">
      <alignment horizontal="center" wrapText="1"/>
    </xf>
    <xf numFmtId="0" fontId="57" fillId="0" borderId="12" xfId="63" applyFont="1" applyFill="1" applyBorder="1" applyAlignment="1">
      <alignment horizontal="center" vertical="center" wrapText="1"/>
      <protection/>
    </xf>
    <xf numFmtId="0" fontId="57" fillId="0" borderId="12" xfId="0" applyFont="1" applyBorder="1" applyAlignment="1">
      <alignment horizontal="center" wrapText="1"/>
    </xf>
    <xf numFmtId="0" fontId="60" fillId="0" borderId="0" xfId="62" applyFont="1" applyBorder="1" applyAlignment="1">
      <alignment vertical="center" wrapText="1"/>
      <protection/>
    </xf>
    <xf numFmtId="0" fontId="10" fillId="0" borderId="0" xfId="62" applyFont="1" applyAlignment="1">
      <alignment vertical="center" wrapText="1"/>
      <protection/>
    </xf>
    <xf numFmtId="0" fontId="59" fillId="0" borderId="0" xfId="0" applyFont="1" applyAlignment="1">
      <alignment vertical="center" wrapText="1"/>
    </xf>
    <xf numFmtId="0" fontId="60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0" fillId="0" borderId="0" xfId="0" applyFont="1" applyAlignment="1">
      <alignment horizontal="left" vertical="center" wrapText="1"/>
    </xf>
    <xf numFmtId="0" fontId="58" fillId="0" borderId="0" xfId="0" applyFont="1" applyBorder="1" applyAlignment="1">
      <alignment horizontal="center"/>
    </xf>
    <xf numFmtId="0" fontId="57" fillId="0" borderId="10" xfId="0" applyFont="1" applyBorder="1" applyAlignment="1">
      <alignment horizontal="center" wrapText="1"/>
    </xf>
    <xf numFmtId="0" fontId="57" fillId="0" borderId="12" xfId="0" applyFont="1" applyBorder="1" applyAlignment="1">
      <alignment horizontal="center" wrapText="1"/>
    </xf>
    <xf numFmtId="0" fontId="58" fillId="0" borderId="0" xfId="0" applyFont="1" applyAlignment="1">
      <alignment horizontal="center" wrapText="1"/>
    </xf>
    <xf numFmtId="0" fontId="58" fillId="0" borderId="0" xfId="62" applyFont="1" applyBorder="1" applyAlignment="1">
      <alignment horizontal="center"/>
      <protection/>
    </xf>
    <xf numFmtId="0" fontId="10" fillId="0" borderId="0" xfId="62" applyFont="1" applyAlignment="1">
      <alignment horizontal="left" vertical="center" wrapText="1"/>
      <protection/>
    </xf>
    <xf numFmtId="0" fontId="57" fillId="0" borderId="0" xfId="62" applyFont="1" applyBorder="1" applyAlignment="1">
      <alignment horizontal="left" wrapText="1"/>
      <protection/>
    </xf>
    <xf numFmtId="0" fontId="57" fillId="0" borderId="28" xfId="62" applyFont="1" applyBorder="1" applyAlignment="1">
      <alignment horizontal="center" wrapText="1"/>
      <protection/>
    </xf>
    <xf numFmtId="0" fontId="57" fillId="0" borderId="23" xfId="62" applyFont="1" applyBorder="1" applyAlignment="1">
      <alignment horizontal="center" wrapText="1"/>
      <protection/>
    </xf>
    <xf numFmtId="0" fontId="57" fillId="0" borderId="10" xfId="62" applyFont="1" applyBorder="1" applyAlignment="1">
      <alignment horizontal="center" wrapText="1"/>
      <protection/>
    </xf>
    <xf numFmtId="0" fontId="57" fillId="0" borderId="12" xfId="62" applyFont="1" applyBorder="1" applyAlignment="1">
      <alignment horizontal="center" wrapText="1"/>
      <protection/>
    </xf>
    <xf numFmtId="0" fontId="57" fillId="0" borderId="29" xfId="62" applyFont="1" applyBorder="1" applyAlignment="1">
      <alignment horizontal="center" wrapText="1"/>
      <protection/>
    </xf>
    <xf numFmtId="0" fontId="57" fillId="0" borderId="13" xfId="62" applyFont="1" applyBorder="1" applyAlignment="1">
      <alignment horizontal="center" wrapText="1"/>
      <protection/>
    </xf>
    <xf numFmtId="0" fontId="61" fillId="0" borderId="0" xfId="62" applyFont="1" applyBorder="1" applyAlignment="1">
      <alignment horizontal="center"/>
      <protection/>
    </xf>
    <xf numFmtId="0" fontId="61" fillId="0" borderId="30" xfId="62" applyFont="1" applyBorder="1" applyAlignment="1">
      <alignment horizontal="center"/>
      <protection/>
    </xf>
    <xf numFmtId="0" fontId="53" fillId="0" borderId="28" xfId="62" applyFont="1" applyBorder="1" applyAlignment="1">
      <alignment horizontal="center" wrapText="1"/>
      <protection/>
    </xf>
    <xf numFmtId="0" fontId="53" fillId="0" borderId="10" xfId="62" applyFont="1" applyBorder="1" applyAlignment="1">
      <alignment horizontal="center" wrapText="1"/>
      <protection/>
    </xf>
    <xf numFmtId="0" fontId="53" fillId="0" borderId="31" xfId="62" applyFont="1" applyBorder="1" applyAlignment="1">
      <alignment horizontal="center" wrapText="1"/>
      <protection/>
    </xf>
    <xf numFmtId="0" fontId="53" fillId="0" borderId="32" xfId="62" applyFont="1" applyBorder="1" applyAlignment="1">
      <alignment horizontal="center" wrapText="1"/>
      <protection/>
    </xf>
    <xf numFmtId="0" fontId="53" fillId="0" borderId="22" xfId="62" applyFont="1" applyBorder="1" applyAlignment="1">
      <alignment horizontal="center" wrapText="1"/>
      <protection/>
    </xf>
    <xf numFmtId="0" fontId="53" fillId="0" borderId="23" xfId="62" applyFont="1" applyBorder="1" applyAlignment="1">
      <alignment horizontal="center" wrapText="1"/>
      <protection/>
    </xf>
    <xf numFmtId="0" fontId="53" fillId="0" borderId="29" xfId="62" applyFont="1" applyBorder="1" applyAlignment="1">
      <alignment horizontal="center" wrapText="1"/>
      <protection/>
    </xf>
    <xf numFmtId="0" fontId="53" fillId="0" borderId="13" xfId="62" applyFont="1" applyBorder="1" applyAlignment="1">
      <alignment horizontal="center" wrapText="1"/>
      <protection/>
    </xf>
    <xf numFmtId="0" fontId="53" fillId="0" borderId="12" xfId="63" applyFont="1" applyFill="1" applyBorder="1" applyAlignment="1">
      <alignment horizontal="center" vertical="center" wrapText="1"/>
      <protection/>
    </xf>
    <xf numFmtId="0" fontId="53" fillId="0" borderId="33" xfId="62" applyFont="1" applyBorder="1" applyAlignment="1">
      <alignment horizontal="center" vertical="center" wrapText="1"/>
      <protection/>
    </xf>
    <xf numFmtId="0" fontId="53" fillId="0" borderId="34" xfId="62" applyFont="1" applyBorder="1" applyAlignment="1">
      <alignment horizontal="center" vertical="center" wrapText="1"/>
      <protection/>
    </xf>
    <xf numFmtId="0" fontId="53" fillId="0" borderId="21" xfId="62" applyFont="1" applyBorder="1" applyAlignment="1">
      <alignment horizontal="center" vertical="center" wrapText="1"/>
      <protection/>
    </xf>
    <xf numFmtId="0" fontId="53" fillId="0" borderId="12" xfId="62" applyFont="1" applyBorder="1" applyAlignment="1">
      <alignment horizontal="center" vertical="center" wrapText="1"/>
      <protection/>
    </xf>
    <xf numFmtId="0" fontId="57" fillId="0" borderId="35" xfId="0" applyFont="1" applyBorder="1" applyAlignment="1">
      <alignment horizontal="center" vertical="top" wrapText="1"/>
    </xf>
    <xf numFmtId="0" fontId="57" fillId="0" borderId="36" xfId="0" applyFont="1" applyBorder="1" applyAlignment="1">
      <alignment horizontal="center" vertical="top" wrapText="1"/>
    </xf>
    <xf numFmtId="0" fontId="57" fillId="0" borderId="37" xfId="0" applyFont="1" applyBorder="1" applyAlignment="1">
      <alignment horizontal="center" vertical="top" wrapText="1"/>
    </xf>
    <xf numFmtId="0" fontId="57" fillId="0" borderId="12" xfId="63" applyFont="1" applyFill="1" applyBorder="1" applyAlignment="1">
      <alignment horizontal="center" vertical="top" wrapText="1"/>
      <protection/>
    </xf>
    <xf numFmtId="0" fontId="57" fillId="0" borderId="33" xfId="63" applyFont="1" applyFill="1" applyBorder="1" applyAlignment="1">
      <alignment horizontal="center" vertical="top" wrapText="1"/>
      <protection/>
    </xf>
    <xf numFmtId="0" fontId="57" fillId="0" borderId="34" xfId="63" applyFont="1" applyFill="1" applyBorder="1" applyAlignment="1">
      <alignment horizontal="center" vertical="top" wrapText="1"/>
      <protection/>
    </xf>
    <xf numFmtId="0" fontId="57" fillId="0" borderId="21" xfId="63" applyFont="1" applyFill="1" applyBorder="1" applyAlignment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" xfId="62"/>
    <cellStyle name="Обычный_RES si UTIL" xfId="63"/>
    <cellStyle name="Обычный_КTrim1-2004guv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sta%20de%20expediere\An-2009\PIButilizari\anual\ZAPAS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lgaSirbu\Desktop\Documents%20and%20Settings\Utilizator\Local%20Settings\Temporary%20Internet%20Files\Content.IE5\3SDACS5C\PIButilizari\trimestrial\ZAPA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sta%20de%20expediere\An-2009\PIButilizari\anual\ZAPAS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lgaSirbu\Desktop\Lista%20de%20expediere\An-2009\PIButilizari\anual\ZAPAS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618-3\COMMON\PIButilizari\anual\ZAPAS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tilizator\Local%20Settings\Temporary%20Internet%20Files\Content.IE5\GTGPUVK1\PIButilizari\anual\ZAPAS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zator\Local%20Settings\Temporary%20Internet%20Files\Content.IE5\GTGPUVK1\PIButilizari\anual\ZAPAS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lgaSirbu\Desktop\Documents%20and%20Settings\Utilizator\Local%20Settings\Temporary%20Internet%20Files\Content.IE5\GTGPUVK1\PIButilizari\anual\ZAPAS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tilizator\Local%20Settings\Temporary%20Internet%20Files\Content.IE5\3SDACS5C\PIButilizari\trimestrial\ZAPAS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zator\Local%20Settings\Temporary%20Internet%20Files\Content.IE5\3SDACS5C\PIButilizari\trimestrial\ZAPA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  <sheetName val="VS"/>
      <sheetName val="stocur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  <sheetName val="VS"/>
      <sheetName val="stocur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  <sheetName val="VS"/>
      <sheetName val="stocuri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Z34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8" sqref="M8"/>
    </sheetView>
  </sheetViews>
  <sheetFormatPr defaultColWidth="11.421875" defaultRowHeight="12.75"/>
  <cols>
    <col min="1" max="1" width="9.8515625" style="144" customWidth="1"/>
    <col min="2" max="2" width="71.28125" style="142" customWidth="1"/>
    <col min="3" max="3" width="12.421875" style="142" bestFit="1" customWidth="1"/>
    <col min="4" max="7" width="11.28125" style="142" bestFit="1" customWidth="1"/>
    <col min="8" max="8" width="10.140625" style="142" bestFit="1" customWidth="1"/>
    <col min="9" max="9" width="6.8515625" style="142" bestFit="1" customWidth="1"/>
    <col min="10" max="10" width="7.57421875" style="142" bestFit="1" customWidth="1"/>
    <col min="11" max="11" width="8.28125" style="142" bestFit="1" customWidth="1"/>
    <col min="12" max="12" width="8.421875" style="142" bestFit="1" customWidth="1"/>
    <col min="13" max="13" width="10.140625" style="142" bestFit="1" customWidth="1"/>
    <col min="14" max="14" width="6.8515625" style="142" bestFit="1" customWidth="1"/>
    <col min="15" max="15" width="7.57421875" style="142" bestFit="1" customWidth="1"/>
    <col min="16" max="16" width="8.28125" style="142" bestFit="1" customWidth="1"/>
    <col min="17" max="17" width="8.421875" style="142" bestFit="1" customWidth="1"/>
    <col min="18" max="18" width="79.8515625" style="142" customWidth="1"/>
    <col min="19" max="19" width="11.421875" style="107" customWidth="1"/>
    <col min="20" max="20" width="18.7109375" style="107" bestFit="1" customWidth="1"/>
    <col min="21" max="16384" width="11.421875" style="107" customWidth="1"/>
  </cols>
  <sheetData>
    <row r="1" spans="1:18" ht="15.75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6" t="s">
        <v>63</v>
      </c>
    </row>
    <row r="2" spans="1:18" s="108" customFormat="1" ht="15.75">
      <c r="A2" s="154" t="s">
        <v>29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</row>
    <row r="3" spans="1:18" s="108" customFormat="1" ht="15.75">
      <c r="A3" s="154" t="s">
        <v>88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</row>
    <row r="4" spans="1:18" ht="15.75">
      <c r="A4" s="157" t="s">
        <v>137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</row>
    <row r="5" spans="1:18" ht="15.7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18" ht="15.7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</row>
    <row r="7" spans="1:18" ht="103.5" customHeight="1">
      <c r="A7" s="155"/>
      <c r="B7" s="156"/>
      <c r="C7" s="182" t="s">
        <v>1</v>
      </c>
      <c r="D7" s="183"/>
      <c r="E7" s="183"/>
      <c r="F7" s="183"/>
      <c r="G7" s="184"/>
      <c r="H7" s="185" t="s">
        <v>138</v>
      </c>
      <c r="I7" s="185"/>
      <c r="J7" s="185"/>
      <c r="K7" s="185"/>
      <c r="L7" s="185"/>
      <c r="M7" s="185" t="s">
        <v>144</v>
      </c>
      <c r="N7" s="185"/>
      <c r="O7" s="185"/>
      <c r="P7" s="185"/>
      <c r="Q7" s="185"/>
      <c r="R7" s="110"/>
    </row>
    <row r="8" spans="1:18" ht="15.75">
      <c r="A8" s="155"/>
      <c r="B8" s="156"/>
      <c r="C8" s="146" t="s">
        <v>139</v>
      </c>
      <c r="D8" s="145" t="s">
        <v>140</v>
      </c>
      <c r="E8" s="145" t="s">
        <v>141</v>
      </c>
      <c r="F8" s="145" t="s">
        <v>142</v>
      </c>
      <c r="G8" s="145" t="s">
        <v>143</v>
      </c>
      <c r="H8" s="111" t="s">
        <v>139</v>
      </c>
      <c r="I8" s="112" t="s">
        <v>140</v>
      </c>
      <c r="J8" s="112" t="s">
        <v>141</v>
      </c>
      <c r="K8" s="112" t="s">
        <v>142</v>
      </c>
      <c r="L8" s="112" t="s">
        <v>143</v>
      </c>
      <c r="M8" s="111" t="s">
        <v>139</v>
      </c>
      <c r="N8" s="112" t="s">
        <v>140</v>
      </c>
      <c r="O8" s="112" t="s">
        <v>141</v>
      </c>
      <c r="P8" s="112" t="s">
        <v>142</v>
      </c>
      <c r="Q8" s="112" t="s">
        <v>143</v>
      </c>
      <c r="R8" s="113"/>
    </row>
    <row r="9" spans="1:20" ht="15.75">
      <c r="A9" s="114" t="s">
        <v>92</v>
      </c>
      <c r="B9" s="115" t="s">
        <v>93</v>
      </c>
      <c r="C9" s="116">
        <v>20449243.453191727</v>
      </c>
      <c r="D9" s="116">
        <v>1103845.3503092572</v>
      </c>
      <c r="E9" s="116">
        <v>2384532.877155084</v>
      </c>
      <c r="F9" s="116">
        <v>10293966.047023732</v>
      </c>
      <c r="G9" s="116">
        <v>6666899.178703656</v>
      </c>
      <c r="H9" s="117">
        <v>107.94967081269027</v>
      </c>
      <c r="I9" s="117">
        <v>101.59742323219794</v>
      </c>
      <c r="J9" s="117">
        <v>93.32966680594458</v>
      </c>
      <c r="K9" s="117">
        <v>105.52098654473153</v>
      </c>
      <c r="L9" s="117">
        <v>119.37409663649103</v>
      </c>
      <c r="M9" s="118">
        <v>103.34178104488893</v>
      </c>
      <c r="N9" s="118">
        <v>98.03996666465203</v>
      </c>
      <c r="O9" s="118">
        <v>108.93331290206811</v>
      </c>
      <c r="P9" s="118">
        <v>105.06080353122604</v>
      </c>
      <c r="Q9" s="118">
        <v>99.87906240788382</v>
      </c>
      <c r="R9" s="119" t="s">
        <v>97</v>
      </c>
      <c r="T9" s="120"/>
    </row>
    <row r="10" spans="1:20" ht="15.75">
      <c r="A10" s="114" t="s">
        <v>94</v>
      </c>
      <c r="B10" s="115" t="s">
        <v>5</v>
      </c>
      <c r="C10" s="116">
        <v>451632.5423378346</v>
      </c>
      <c r="D10" s="116">
        <v>65776.50882041342</v>
      </c>
      <c r="E10" s="116">
        <v>123559.67428937035</v>
      </c>
      <c r="F10" s="116">
        <v>156632.0942623011</v>
      </c>
      <c r="G10" s="116">
        <v>105664.26496574972</v>
      </c>
      <c r="H10" s="117">
        <v>96.14641144748492</v>
      </c>
      <c r="I10" s="117">
        <v>89.36324883666325</v>
      </c>
      <c r="J10" s="117">
        <v>110.08282730678897</v>
      </c>
      <c r="K10" s="117">
        <v>85.66088421930944</v>
      </c>
      <c r="L10" s="117">
        <v>104.48506648260893</v>
      </c>
      <c r="M10" s="118">
        <v>125.66021023575841</v>
      </c>
      <c r="N10" s="118">
        <v>122.5278143581902</v>
      </c>
      <c r="O10" s="118">
        <v>124.4589081009245</v>
      </c>
      <c r="P10" s="118">
        <v>126.84734915307108</v>
      </c>
      <c r="Q10" s="118">
        <v>127.35763573407472</v>
      </c>
      <c r="R10" s="119" t="s">
        <v>98</v>
      </c>
      <c r="T10" s="120"/>
    </row>
    <row r="11" spans="1:20" ht="15.75">
      <c r="A11" s="114" t="s">
        <v>4</v>
      </c>
      <c r="B11" s="115" t="s">
        <v>7</v>
      </c>
      <c r="C11" s="116">
        <v>20726796.19621569</v>
      </c>
      <c r="D11" s="116">
        <v>4054320.5055789673</v>
      </c>
      <c r="E11" s="116">
        <v>4910463.389267824</v>
      </c>
      <c r="F11" s="116">
        <v>6114278.200680457</v>
      </c>
      <c r="G11" s="116">
        <v>5647734.100688441</v>
      </c>
      <c r="H11" s="117">
        <v>103.84677813417294</v>
      </c>
      <c r="I11" s="117">
        <v>101.28347369235544</v>
      </c>
      <c r="J11" s="117">
        <v>100.11931169100579</v>
      </c>
      <c r="K11" s="117">
        <v>105.80172941952183</v>
      </c>
      <c r="L11" s="117">
        <v>107.21782105340158</v>
      </c>
      <c r="M11" s="118">
        <v>104.32171542059292</v>
      </c>
      <c r="N11" s="118">
        <v>103.246008205716</v>
      </c>
      <c r="O11" s="118">
        <v>103.41032234405448</v>
      </c>
      <c r="P11" s="118">
        <v>104.6479979258415</v>
      </c>
      <c r="Q11" s="118">
        <v>105.56385815730296</v>
      </c>
      <c r="R11" s="119" t="s">
        <v>8</v>
      </c>
      <c r="T11" s="120"/>
    </row>
    <row r="12" spans="1:20" ht="31.5">
      <c r="A12" s="114" t="s">
        <v>6</v>
      </c>
      <c r="B12" s="115" t="s">
        <v>95</v>
      </c>
      <c r="C12" s="116">
        <v>4410680.071294152</v>
      </c>
      <c r="D12" s="116">
        <v>1555284.9574357765</v>
      </c>
      <c r="E12" s="116">
        <v>741322.3266604488</v>
      </c>
      <c r="F12" s="116">
        <v>642061.4676165974</v>
      </c>
      <c r="G12" s="116">
        <v>1472011.31958133</v>
      </c>
      <c r="H12" s="117">
        <v>100.30374413764665</v>
      </c>
      <c r="I12" s="117">
        <v>103.85089841807815</v>
      </c>
      <c r="J12" s="117">
        <v>96.75761275233609</v>
      </c>
      <c r="K12" s="117">
        <v>108.05987111202431</v>
      </c>
      <c r="L12" s="117">
        <v>95.55279217512546</v>
      </c>
      <c r="M12" s="118">
        <v>109.34426560295204</v>
      </c>
      <c r="N12" s="118">
        <v>106.91331767382638</v>
      </c>
      <c r="O12" s="118">
        <v>108.86127436814594</v>
      </c>
      <c r="P12" s="118">
        <v>112.01204843033999</v>
      </c>
      <c r="Q12" s="118">
        <v>111.1075194302082</v>
      </c>
      <c r="R12" s="119" t="s">
        <v>136</v>
      </c>
      <c r="T12" s="120"/>
    </row>
    <row r="13" spans="1:20" ht="31.5">
      <c r="A13" s="114" t="s">
        <v>9</v>
      </c>
      <c r="B13" s="115" t="s">
        <v>96</v>
      </c>
      <c r="C13" s="116">
        <v>1296314.4810000001</v>
      </c>
      <c r="D13" s="116">
        <v>270163.264</v>
      </c>
      <c r="E13" s="116">
        <v>353502.695</v>
      </c>
      <c r="F13" s="116">
        <v>373183.73400000005</v>
      </c>
      <c r="G13" s="116">
        <v>299464.78800000006</v>
      </c>
      <c r="H13" s="117">
        <v>99.73004245697507</v>
      </c>
      <c r="I13" s="117">
        <v>98.48065345137546</v>
      </c>
      <c r="J13" s="117">
        <v>99.75996929338142</v>
      </c>
      <c r="K13" s="117">
        <v>99.42016207516966</v>
      </c>
      <c r="L13" s="117">
        <v>101.24404484430423</v>
      </c>
      <c r="M13" s="118">
        <v>106.97708260764382</v>
      </c>
      <c r="N13" s="118">
        <v>107.00753653440549</v>
      </c>
      <c r="O13" s="118">
        <v>107.02237811902901</v>
      </c>
      <c r="P13" s="118">
        <v>107.01001142084027</v>
      </c>
      <c r="Q13" s="118">
        <v>106.85528651249537</v>
      </c>
      <c r="R13" s="119" t="s">
        <v>99</v>
      </c>
      <c r="T13" s="120"/>
    </row>
    <row r="14" spans="1:20" ht="15.75">
      <c r="A14" s="114" t="s">
        <v>11</v>
      </c>
      <c r="B14" s="115" t="s">
        <v>12</v>
      </c>
      <c r="C14" s="116">
        <v>12293043.598996501</v>
      </c>
      <c r="D14" s="116">
        <v>2082605.628737821</v>
      </c>
      <c r="E14" s="116">
        <v>3972789.383483654</v>
      </c>
      <c r="F14" s="116">
        <v>4054451.4720155136</v>
      </c>
      <c r="G14" s="116">
        <v>2183197.1147595127</v>
      </c>
      <c r="H14" s="117">
        <v>104.27566082209098</v>
      </c>
      <c r="I14" s="117">
        <v>102.4963675361548</v>
      </c>
      <c r="J14" s="117">
        <v>105.59695968630139</v>
      </c>
      <c r="K14" s="117">
        <v>103.61182295404325</v>
      </c>
      <c r="L14" s="117">
        <v>104.82073558503512</v>
      </c>
      <c r="M14" s="118">
        <v>106.93055699538002</v>
      </c>
      <c r="N14" s="118">
        <v>109.39611451964477</v>
      </c>
      <c r="O14" s="118">
        <v>105.94611926319644</v>
      </c>
      <c r="P14" s="118">
        <v>106.33882228998309</v>
      </c>
      <c r="Q14" s="118">
        <v>107.54823001320699</v>
      </c>
      <c r="R14" s="119" t="s">
        <v>13</v>
      </c>
      <c r="T14" s="120"/>
    </row>
    <row r="15" spans="1:21" s="121" customFormat="1" ht="31.5">
      <c r="A15" s="114" t="s">
        <v>14</v>
      </c>
      <c r="B15" s="115" t="s">
        <v>100</v>
      </c>
      <c r="C15" s="116">
        <v>26811876.71027438</v>
      </c>
      <c r="D15" s="116">
        <v>4700450.075618217</v>
      </c>
      <c r="E15" s="116">
        <v>5786879.562003723</v>
      </c>
      <c r="F15" s="116">
        <v>8032902.52085815</v>
      </c>
      <c r="G15" s="116">
        <v>8291644.551794291</v>
      </c>
      <c r="H15" s="117">
        <v>108.99437003477009</v>
      </c>
      <c r="I15" s="117">
        <v>115.51184552819261</v>
      </c>
      <c r="J15" s="117">
        <v>102.9066602525573</v>
      </c>
      <c r="K15" s="117">
        <v>113.78390711772019</v>
      </c>
      <c r="L15" s="117">
        <v>105.48827319540291</v>
      </c>
      <c r="M15" s="118">
        <v>106.77346828484858</v>
      </c>
      <c r="N15" s="118">
        <v>103.84143797681085</v>
      </c>
      <c r="O15" s="118">
        <v>106.69844972555562</v>
      </c>
      <c r="P15" s="118">
        <v>106.2835897591907</v>
      </c>
      <c r="Q15" s="118">
        <v>109.05963505775907</v>
      </c>
      <c r="R15" s="119" t="s">
        <v>120</v>
      </c>
      <c r="T15" s="120"/>
      <c r="U15" s="107"/>
    </row>
    <row r="16" spans="1:20" ht="15.75">
      <c r="A16" s="114" t="s">
        <v>15</v>
      </c>
      <c r="B16" s="115" t="s">
        <v>101</v>
      </c>
      <c r="C16" s="116">
        <v>7748234.11488001</v>
      </c>
      <c r="D16" s="116">
        <v>1883582.154293068</v>
      </c>
      <c r="E16" s="116">
        <v>1850558.4845716334</v>
      </c>
      <c r="F16" s="116">
        <v>2163490.8597749686</v>
      </c>
      <c r="G16" s="116">
        <v>1850602.6162403396</v>
      </c>
      <c r="H16" s="117">
        <v>106.15557627078418</v>
      </c>
      <c r="I16" s="117">
        <v>108.72152335753901</v>
      </c>
      <c r="J16" s="117">
        <v>104.08987911061591</v>
      </c>
      <c r="K16" s="117">
        <v>105.63038672348222</v>
      </c>
      <c r="L16" s="117">
        <v>106.44580100084337</v>
      </c>
      <c r="M16" s="118">
        <v>95.18271771871547</v>
      </c>
      <c r="N16" s="118">
        <v>98.99751443976294</v>
      </c>
      <c r="O16" s="118">
        <v>95.52122549540711</v>
      </c>
      <c r="P16" s="118">
        <v>91.5998867585081</v>
      </c>
      <c r="Q16" s="118">
        <v>95.4655211293682</v>
      </c>
      <c r="R16" s="119" t="s">
        <v>121</v>
      </c>
      <c r="T16" s="120"/>
    </row>
    <row r="17" spans="1:20" ht="15.75">
      <c r="A17" s="114" t="s">
        <v>16</v>
      </c>
      <c r="B17" s="115" t="s">
        <v>117</v>
      </c>
      <c r="C17" s="116">
        <v>1751928.903</v>
      </c>
      <c r="D17" s="116">
        <v>366642.9811550953</v>
      </c>
      <c r="E17" s="116">
        <v>435519.51905080496</v>
      </c>
      <c r="F17" s="116">
        <v>480622.29358672164</v>
      </c>
      <c r="G17" s="116">
        <v>469144.10920737794</v>
      </c>
      <c r="H17" s="117">
        <v>103.4872657754188</v>
      </c>
      <c r="I17" s="117">
        <v>107.29919151870561</v>
      </c>
      <c r="J17" s="117">
        <v>102.54432083046193</v>
      </c>
      <c r="K17" s="117">
        <v>102.09815294114155</v>
      </c>
      <c r="L17" s="117">
        <v>102.96058012213494</v>
      </c>
      <c r="M17" s="118">
        <v>103.50432740952272</v>
      </c>
      <c r="N17" s="118">
        <v>103.81277752945999</v>
      </c>
      <c r="O17" s="118">
        <v>102.02427251130857</v>
      </c>
      <c r="P17" s="118">
        <v>103.21360022006753</v>
      </c>
      <c r="Q17" s="118">
        <v>104.97723880279042</v>
      </c>
      <c r="R17" s="119" t="s">
        <v>131</v>
      </c>
      <c r="T17" s="120"/>
    </row>
    <row r="18" spans="1:20" ht="15.75">
      <c r="A18" s="114" t="s">
        <v>17</v>
      </c>
      <c r="B18" s="115" t="s">
        <v>102</v>
      </c>
      <c r="C18" s="116">
        <v>8590080.8404017</v>
      </c>
      <c r="D18" s="116">
        <v>2225233.7881890316</v>
      </c>
      <c r="E18" s="116">
        <v>1893772.5241903025</v>
      </c>
      <c r="F18" s="116">
        <v>2290154.3660692843</v>
      </c>
      <c r="G18" s="116">
        <v>2180920.161953082</v>
      </c>
      <c r="H18" s="117">
        <v>103.01443331492412</v>
      </c>
      <c r="I18" s="117">
        <v>103.45029321511691</v>
      </c>
      <c r="J18" s="117">
        <v>101.62977718691512</v>
      </c>
      <c r="K18" s="117">
        <v>103.44144495761047</v>
      </c>
      <c r="L18" s="117">
        <v>103.34603884831348</v>
      </c>
      <c r="M18" s="118">
        <v>105.88198191336436</v>
      </c>
      <c r="N18" s="118">
        <v>104.89694216105312</v>
      </c>
      <c r="O18" s="118">
        <v>105.73886020187209</v>
      </c>
      <c r="P18" s="118">
        <v>106.04887343199161</v>
      </c>
      <c r="Q18" s="118">
        <v>106.8548024867404</v>
      </c>
      <c r="R18" s="119" t="s">
        <v>122</v>
      </c>
      <c r="T18" s="120"/>
    </row>
    <row r="19" spans="1:20" ht="15.75">
      <c r="A19" s="114" t="s">
        <v>103</v>
      </c>
      <c r="B19" s="115" t="s">
        <v>118</v>
      </c>
      <c r="C19" s="116">
        <v>5557921.654369217</v>
      </c>
      <c r="D19" s="116">
        <v>1368484.007502956</v>
      </c>
      <c r="E19" s="116">
        <v>1393434.5963100006</v>
      </c>
      <c r="F19" s="116">
        <v>1500875.2782846978</v>
      </c>
      <c r="G19" s="116">
        <v>1295127.772271563</v>
      </c>
      <c r="H19" s="117">
        <v>100.10535446888815</v>
      </c>
      <c r="I19" s="117">
        <v>100.05719735641507</v>
      </c>
      <c r="J19" s="117">
        <v>101.0704573109789</v>
      </c>
      <c r="K19" s="117">
        <v>99.21791802821883</v>
      </c>
      <c r="L19" s="117">
        <v>100.09001923478813</v>
      </c>
      <c r="M19" s="118">
        <v>105.29802979715264</v>
      </c>
      <c r="N19" s="118">
        <v>103.94323763128466</v>
      </c>
      <c r="O19" s="118">
        <v>102.42727455880893</v>
      </c>
      <c r="P19" s="118">
        <v>110.33797780662749</v>
      </c>
      <c r="Q19" s="118">
        <v>104.3580847695362</v>
      </c>
      <c r="R19" s="119" t="s">
        <v>123</v>
      </c>
      <c r="T19" s="120"/>
    </row>
    <row r="20" spans="1:20" ht="15.75">
      <c r="A20" s="114" t="s">
        <v>18</v>
      </c>
      <c r="B20" s="115" t="s">
        <v>104</v>
      </c>
      <c r="C20" s="116">
        <v>11654591.09150602</v>
      </c>
      <c r="D20" s="116">
        <v>2919222.733854585</v>
      </c>
      <c r="E20" s="116">
        <v>2861654.414797035</v>
      </c>
      <c r="F20" s="116">
        <v>2924870.9772080644</v>
      </c>
      <c r="G20" s="116">
        <v>2948842.9656463345</v>
      </c>
      <c r="H20" s="117">
        <v>100.7438368160543</v>
      </c>
      <c r="I20" s="117">
        <v>100.02701870960118</v>
      </c>
      <c r="J20" s="117">
        <v>101.84957323299986</v>
      </c>
      <c r="K20" s="117">
        <v>100.84268515466268</v>
      </c>
      <c r="L20" s="117">
        <v>100.29257873610844</v>
      </c>
      <c r="M20" s="118">
        <v>101.3643335504629</v>
      </c>
      <c r="N20" s="118">
        <v>102.09722292179661</v>
      </c>
      <c r="O20" s="118">
        <v>101.9580998917611</v>
      </c>
      <c r="P20" s="118">
        <v>98.57686798645818</v>
      </c>
      <c r="Q20" s="118">
        <v>102.93820899443391</v>
      </c>
      <c r="R20" s="119" t="s">
        <v>124</v>
      </c>
      <c r="T20" s="120"/>
    </row>
    <row r="21" spans="1:20" ht="15.75">
      <c r="A21" s="114" t="s">
        <v>19</v>
      </c>
      <c r="B21" s="115" t="s">
        <v>105</v>
      </c>
      <c r="C21" s="116">
        <v>4046650.8296745922</v>
      </c>
      <c r="D21" s="116">
        <v>942350.355235532</v>
      </c>
      <c r="E21" s="116">
        <v>1041514.0771595738</v>
      </c>
      <c r="F21" s="116">
        <v>955126.8472043925</v>
      </c>
      <c r="G21" s="116">
        <v>1107659.5500750944</v>
      </c>
      <c r="H21" s="117">
        <v>97.38941417616815</v>
      </c>
      <c r="I21" s="117">
        <v>104.68485973429833</v>
      </c>
      <c r="J21" s="117">
        <v>102.14121244239776</v>
      </c>
      <c r="K21" s="117">
        <v>94.24618018940814</v>
      </c>
      <c r="L21" s="117">
        <v>90.38005213039301</v>
      </c>
      <c r="M21" s="118">
        <v>111.9592167371465</v>
      </c>
      <c r="N21" s="118">
        <v>108.95401528217776</v>
      </c>
      <c r="O21" s="118">
        <v>111.69019013530009</v>
      </c>
      <c r="P21" s="118">
        <v>113.31497291775601</v>
      </c>
      <c r="Q21" s="118">
        <v>113.71195123474442</v>
      </c>
      <c r="R21" s="119" t="s">
        <v>125</v>
      </c>
      <c r="T21" s="120"/>
    </row>
    <row r="22" spans="1:20" ht="31.5">
      <c r="A22" s="114" t="s">
        <v>21</v>
      </c>
      <c r="B22" s="115" t="s">
        <v>106</v>
      </c>
      <c r="C22" s="116">
        <v>2375100.8455096018</v>
      </c>
      <c r="D22" s="116">
        <v>463247.1285527467</v>
      </c>
      <c r="E22" s="116">
        <v>562849.8408168387</v>
      </c>
      <c r="F22" s="116">
        <v>774142.1178361799</v>
      </c>
      <c r="G22" s="116">
        <v>574861.7583038362</v>
      </c>
      <c r="H22" s="117">
        <v>102.07816629483875</v>
      </c>
      <c r="I22" s="117">
        <v>103.26048241920896</v>
      </c>
      <c r="J22" s="117">
        <v>103.99526378362978</v>
      </c>
      <c r="K22" s="117">
        <v>100.5698475574357</v>
      </c>
      <c r="L22" s="117">
        <v>101.28801712743547</v>
      </c>
      <c r="M22" s="118">
        <v>129.1160270460825</v>
      </c>
      <c r="N22" s="118">
        <v>125.2601863071005</v>
      </c>
      <c r="O22" s="118">
        <v>128.38931651927302</v>
      </c>
      <c r="P22" s="118">
        <v>130.44666061282467</v>
      </c>
      <c r="Q22" s="118">
        <v>131.29702120766746</v>
      </c>
      <c r="R22" s="119" t="s">
        <v>126</v>
      </c>
      <c r="T22" s="120"/>
    </row>
    <row r="23" spans="1:20" ht="31.5">
      <c r="A23" s="114" t="s">
        <v>107</v>
      </c>
      <c r="B23" s="115" t="s">
        <v>108</v>
      </c>
      <c r="C23" s="116">
        <v>6423746.094000001</v>
      </c>
      <c r="D23" s="116">
        <v>1562761.413280106</v>
      </c>
      <c r="E23" s="116">
        <v>1547250.2717671595</v>
      </c>
      <c r="F23" s="116">
        <v>1487901.3572615702</v>
      </c>
      <c r="G23" s="116">
        <v>1825833.051691166</v>
      </c>
      <c r="H23" s="117">
        <v>97.30802007006677</v>
      </c>
      <c r="I23" s="117">
        <v>97.99472004612777</v>
      </c>
      <c r="J23" s="117">
        <v>98.11006620264438</v>
      </c>
      <c r="K23" s="117">
        <v>95.92855084556328</v>
      </c>
      <c r="L23" s="117">
        <v>97.22309221861163</v>
      </c>
      <c r="M23" s="118">
        <v>116.94390548233366</v>
      </c>
      <c r="N23" s="118">
        <v>115.37822619586737</v>
      </c>
      <c r="O23" s="118">
        <v>116.75738503057968</v>
      </c>
      <c r="P23" s="118">
        <v>112.47717262047259</v>
      </c>
      <c r="Q23" s="118">
        <v>122.49677944246801</v>
      </c>
      <c r="R23" s="119" t="s">
        <v>127</v>
      </c>
      <c r="T23" s="120"/>
    </row>
    <row r="24" spans="1:20" ht="15.75">
      <c r="A24" s="114" t="s">
        <v>109</v>
      </c>
      <c r="B24" s="115" t="s">
        <v>110</v>
      </c>
      <c r="C24" s="116">
        <v>7738108.083999999</v>
      </c>
      <c r="D24" s="116">
        <v>1870269.892068437</v>
      </c>
      <c r="E24" s="116">
        <v>1834672.4291765073</v>
      </c>
      <c r="F24" s="116">
        <v>2152085.3072099984</v>
      </c>
      <c r="G24" s="116">
        <v>1881080.455545057</v>
      </c>
      <c r="H24" s="117">
        <v>98.38430454630831</v>
      </c>
      <c r="I24" s="117">
        <v>97.66099783311766</v>
      </c>
      <c r="J24" s="117">
        <v>98.91407031747447</v>
      </c>
      <c r="K24" s="117">
        <v>98.0179307676228</v>
      </c>
      <c r="L24" s="117">
        <v>99.07372020355383</v>
      </c>
      <c r="M24" s="118">
        <v>109.15689351226676</v>
      </c>
      <c r="N24" s="118">
        <v>105.58412011794567</v>
      </c>
      <c r="O24" s="118">
        <v>112.82989770631514</v>
      </c>
      <c r="P24" s="118">
        <v>108.18590014310348</v>
      </c>
      <c r="Q24" s="118">
        <v>110.50076417162617</v>
      </c>
      <c r="R24" s="119" t="s">
        <v>20</v>
      </c>
      <c r="T24" s="120"/>
    </row>
    <row r="25" spans="1:20" ht="15.75">
      <c r="A25" s="114" t="s">
        <v>111</v>
      </c>
      <c r="B25" s="115" t="s">
        <v>22</v>
      </c>
      <c r="C25" s="116">
        <v>6378251.675948799</v>
      </c>
      <c r="D25" s="116">
        <v>1422322.3716611748</v>
      </c>
      <c r="E25" s="116">
        <v>1523036.6321898035</v>
      </c>
      <c r="F25" s="116">
        <v>1714716.4497364315</v>
      </c>
      <c r="G25" s="116">
        <v>1718176.2223613888</v>
      </c>
      <c r="H25" s="117">
        <v>101.32670469036754</v>
      </c>
      <c r="I25" s="117">
        <v>101.18975058297283</v>
      </c>
      <c r="J25" s="117">
        <v>101.7221527837541</v>
      </c>
      <c r="K25" s="117">
        <v>100.60115484977707</v>
      </c>
      <c r="L25" s="117">
        <v>101.88889213660686</v>
      </c>
      <c r="M25" s="118">
        <v>110.68463572744982</v>
      </c>
      <c r="N25" s="118">
        <v>106.89341176607266</v>
      </c>
      <c r="O25" s="118">
        <v>107.642760003356</v>
      </c>
      <c r="P25" s="118">
        <v>107.2807822577308</v>
      </c>
      <c r="Q25" s="118">
        <v>121.10900451591738</v>
      </c>
      <c r="R25" s="119" t="s">
        <v>23</v>
      </c>
      <c r="T25" s="120"/>
    </row>
    <row r="26" spans="1:20" ht="15.75">
      <c r="A26" s="114" t="s">
        <v>112</v>
      </c>
      <c r="B26" s="115" t="s">
        <v>119</v>
      </c>
      <c r="C26" s="116">
        <v>1423852.9777483535</v>
      </c>
      <c r="D26" s="116">
        <v>421461.23799594113</v>
      </c>
      <c r="E26" s="116">
        <v>436197.7894865072</v>
      </c>
      <c r="F26" s="116">
        <v>256575.5245753022</v>
      </c>
      <c r="G26" s="116">
        <v>309618.425690603</v>
      </c>
      <c r="H26" s="117">
        <v>93.46458386182616</v>
      </c>
      <c r="I26" s="117">
        <v>98.9687143624338</v>
      </c>
      <c r="J26" s="117">
        <v>92.8519868632556</v>
      </c>
      <c r="K26" s="117">
        <v>88.38596437608666</v>
      </c>
      <c r="L26" s="117">
        <v>91.35858653149663</v>
      </c>
      <c r="M26" s="118">
        <v>113.88233470646571</v>
      </c>
      <c r="N26" s="118">
        <v>109.6652145173309</v>
      </c>
      <c r="O26" s="118">
        <v>114.91646824085701</v>
      </c>
      <c r="P26" s="118">
        <v>115.29289276769217</v>
      </c>
      <c r="Q26" s="118">
        <v>117.34745807979378</v>
      </c>
      <c r="R26" s="119" t="s">
        <v>135</v>
      </c>
      <c r="T26" s="120"/>
    </row>
    <row r="27" spans="1:20" ht="15.75">
      <c r="A27" s="114" t="s">
        <v>113</v>
      </c>
      <c r="B27" s="115" t="s">
        <v>114</v>
      </c>
      <c r="C27" s="116">
        <v>2445577.833621031</v>
      </c>
      <c r="D27" s="116">
        <v>475516.0592707118</v>
      </c>
      <c r="E27" s="116">
        <v>527248.8287425507</v>
      </c>
      <c r="F27" s="116">
        <v>601079.7471469498</v>
      </c>
      <c r="G27" s="116">
        <v>841733.1984608189</v>
      </c>
      <c r="H27" s="117">
        <v>102.13537851437403</v>
      </c>
      <c r="I27" s="117">
        <v>103.92780445704017</v>
      </c>
      <c r="J27" s="117">
        <v>102.39724301012978</v>
      </c>
      <c r="K27" s="117">
        <v>100.31267826384509</v>
      </c>
      <c r="L27" s="117">
        <v>102.266464502118</v>
      </c>
      <c r="M27" s="118">
        <v>112.67557073255614</v>
      </c>
      <c r="N27" s="118">
        <v>109.35298537700588</v>
      </c>
      <c r="O27" s="118">
        <v>111.90276294857627</v>
      </c>
      <c r="P27" s="118">
        <v>113.23710357229626</v>
      </c>
      <c r="Q27" s="118">
        <v>114.7349958510479</v>
      </c>
      <c r="R27" s="119" t="s">
        <v>128</v>
      </c>
      <c r="T27" s="120"/>
    </row>
    <row r="28" spans="1:20" ht="47.25">
      <c r="A28" s="114" t="s">
        <v>115</v>
      </c>
      <c r="B28" s="115" t="s">
        <v>116</v>
      </c>
      <c r="C28" s="116">
        <v>275111.78099999996</v>
      </c>
      <c r="D28" s="116">
        <v>87804.42</v>
      </c>
      <c r="E28" s="116">
        <v>74073.726</v>
      </c>
      <c r="F28" s="116">
        <v>51459.31199999999</v>
      </c>
      <c r="G28" s="116">
        <v>61774.323</v>
      </c>
      <c r="H28" s="117">
        <v>104.1367659250508</v>
      </c>
      <c r="I28" s="117">
        <v>110.61806494996405</v>
      </c>
      <c r="J28" s="117">
        <v>108.41720377878947</v>
      </c>
      <c r="K28" s="117">
        <v>94.7479461436765</v>
      </c>
      <c r="L28" s="117">
        <v>98.9648325921429</v>
      </c>
      <c r="M28" s="118">
        <v>107.199179976264</v>
      </c>
      <c r="N28" s="118">
        <v>104.6595434479638</v>
      </c>
      <c r="O28" s="118">
        <v>107.35850015579089</v>
      </c>
      <c r="P28" s="118">
        <v>108.65799782992988</v>
      </c>
      <c r="Q28" s="118">
        <v>109.55765006587225</v>
      </c>
      <c r="R28" s="119" t="s">
        <v>129</v>
      </c>
      <c r="T28" s="120"/>
    </row>
    <row r="29" spans="1:26" s="108" customFormat="1" ht="15.75">
      <c r="A29" s="122"/>
      <c r="B29" s="123" t="s">
        <v>25</v>
      </c>
      <c r="C29" s="124">
        <v>152848743.77896962</v>
      </c>
      <c r="D29" s="124">
        <v>29841344.83355984</v>
      </c>
      <c r="E29" s="124">
        <v>34254833.04211882</v>
      </c>
      <c r="F29" s="124">
        <v>47020575.97435132</v>
      </c>
      <c r="G29" s="124">
        <v>41731989.92893964</v>
      </c>
      <c r="H29" s="125">
        <v>103.82238514457505</v>
      </c>
      <c r="I29" s="125">
        <v>103.76693526266271</v>
      </c>
      <c r="J29" s="125">
        <v>101.16741563628477</v>
      </c>
      <c r="K29" s="125">
        <v>104.60005990358836</v>
      </c>
      <c r="L29" s="125">
        <v>105.25230545897234</v>
      </c>
      <c r="M29" s="126">
        <v>106.0963081769664</v>
      </c>
      <c r="N29" s="126">
        <v>105.10788514813912</v>
      </c>
      <c r="O29" s="126">
        <v>106.37964095512858</v>
      </c>
      <c r="P29" s="126">
        <v>105.61929117577678</v>
      </c>
      <c r="Q29" s="126">
        <v>107.12762323923609</v>
      </c>
      <c r="R29" s="127" t="s">
        <v>26</v>
      </c>
      <c r="T29" s="120"/>
      <c r="U29" s="107"/>
      <c r="V29" s="128"/>
      <c r="W29" s="128"/>
      <c r="X29" s="128"/>
      <c r="Y29" s="128"/>
      <c r="Z29" s="128"/>
    </row>
    <row r="30" spans="1:21" s="108" customFormat="1" ht="16.5" thickBot="1">
      <c r="A30" s="129"/>
      <c r="B30" s="130" t="s">
        <v>134</v>
      </c>
      <c r="C30" s="131">
        <v>23928332.000000045</v>
      </c>
      <c r="D30" s="132">
        <v>5038878.54531271</v>
      </c>
      <c r="E30" s="132">
        <v>6011519.202850498</v>
      </c>
      <c r="F30" s="132">
        <v>6497744.482780412</v>
      </c>
      <c r="G30" s="132">
        <v>6380189.7690564245</v>
      </c>
      <c r="H30" s="133">
        <v>109.41933012500185</v>
      </c>
      <c r="I30" s="133">
        <v>99.5838984572488</v>
      </c>
      <c r="J30" s="133">
        <v>111.47452466484195</v>
      </c>
      <c r="K30" s="133">
        <v>111.11649700149971</v>
      </c>
      <c r="L30" s="133">
        <v>114.77895592470644</v>
      </c>
      <c r="M30" s="134">
        <v>109.74130270106765</v>
      </c>
      <c r="N30" s="134">
        <v>109.07982422396697</v>
      </c>
      <c r="O30" s="134">
        <v>108.58273794629727</v>
      </c>
      <c r="P30" s="134">
        <v>107.59297119929685</v>
      </c>
      <c r="Q30" s="134">
        <v>113.74250652888944</v>
      </c>
      <c r="R30" s="135" t="s">
        <v>130</v>
      </c>
      <c r="T30" s="120"/>
      <c r="U30" s="107"/>
    </row>
    <row r="31" spans="1:26" s="108" customFormat="1" ht="16.5" thickBot="1">
      <c r="A31" s="136"/>
      <c r="B31" s="137" t="s">
        <v>27</v>
      </c>
      <c r="C31" s="138">
        <v>176777075.77896965</v>
      </c>
      <c r="D31" s="138">
        <v>34880223.37887255</v>
      </c>
      <c r="E31" s="138">
        <v>40266352.244969316</v>
      </c>
      <c r="F31" s="138">
        <v>53518320.45713173</v>
      </c>
      <c r="G31" s="138">
        <v>48112179.697996065</v>
      </c>
      <c r="H31" s="139">
        <v>104.52521732447406</v>
      </c>
      <c r="I31" s="139">
        <v>103.16054495362775</v>
      </c>
      <c r="J31" s="139">
        <v>102.55861896655306</v>
      </c>
      <c r="K31" s="139">
        <v>105.33797168484958</v>
      </c>
      <c r="L31" s="139">
        <v>106.3635001710772</v>
      </c>
      <c r="M31" s="140">
        <v>106.57545703000355</v>
      </c>
      <c r="N31" s="140">
        <v>105.66371087005454</v>
      </c>
      <c r="O31" s="140">
        <v>106.70285544411784</v>
      </c>
      <c r="P31" s="140">
        <v>105.85504816259048</v>
      </c>
      <c r="Q31" s="140">
        <v>107.96023352240434</v>
      </c>
      <c r="R31" s="141" t="s">
        <v>28</v>
      </c>
      <c r="T31" s="120"/>
      <c r="U31" s="107"/>
      <c r="V31" s="128"/>
      <c r="W31" s="128"/>
      <c r="X31" s="128"/>
      <c r="Y31" s="128"/>
      <c r="Z31" s="128"/>
    </row>
    <row r="33" spans="1:19" s="152" customFormat="1" ht="39" customHeight="1">
      <c r="A33" s="153" t="s">
        <v>62</v>
      </c>
      <c r="B33" s="153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50" t="s">
        <v>64</v>
      </c>
      <c r="S33" s="151"/>
    </row>
    <row r="34" ht="15.75">
      <c r="A34" s="143"/>
    </row>
  </sheetData>
  <sheetProtection/>
  <mergeCells count="8">
    <mergeCell ref="A33:B33"/>
    <mergeCell ref="H7:L7"/>
    <mergeCell ref="M7:Q7"/>
    <mergeCell ref="A2:R2"/>
    <mergeCell ref="A3:R3"/>
    <mergeCell ref="A7:B8"/>
    <mergeCell ref="A4:R4"/>
    <mergeCell ref="C7:G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33"/>
  <sheetViews>
    <sheetView zoomScalePageLayoutView="0" workbookViewId="0" topLeftCell="A1">
      <pane xSplit="2" ySplit="7" topLeftCell="C8" activePane="bottomRight" state="frozen"/>
      <selection pane="topLeft" activeCell="T16" sqref="T16"/>
      <selection pane="topRight" activeCell="T16" sqref="T16"/>
      <selection pane="bottomLeft" activeCell="T16" sqref="T16"/>
      <selection pane="bottomRight" activeCell="B36" sqref="B36"/>
    </sheetView>
  </sheetViews>
  <sheetFormatPr defaultColWidth="11.421875" defaultRowHeight="12.75"/>
  <cols>
    <col min="1" max="1" width="10.8515625" style="47" bestFit="1" customWidth="1"/>
    <col min="2" max="2" width="62.7109375" style="48" customWidth="1"/>
    <col min="3" max="3" width="12.7109375" style="48" customWidth="1"/>
    <col min="4" max="7" width="11.7109375" style="48" customWidth="1"/>
    <col min="8" max="8" width="12.421875" style="48" bestFit="1" customWidth="1"/>
    <col min="9" max="9" width="11.28125" style="48" bestFit="1" customWidth="1"/>
    <col min="10" max="10" width="11.7109375" style="48" customWidth="1"/>
    <col min="11" max="12" width="11.28125" style="48" bestFit="1" customWidth="1"/>
    <col min="13" max="13" width="55.7109375" style="48" customWidth="1"/>
    <col min="14" max="14" width="11.421875" style="48" customWidth="1"/>
    <col min="15" max="15" width="17.57421875" style="50" bestFit="1" customWidth="1"/>
    <col min="16" max="16" width="14.140625" style="50" bestFit="1" customWidth="1"/>
    <col min="17" max="16384" width="11.421875" style="50" customWidth="1"/>
  </cols>
  <sheetData>
    <row r="1" ht="15.75">
      <c r="M1" s="49" t="s">
        <v>0</v>
      </c>
    </row>
    <row r="2" spans="1:14" s="52" customFormat="1" ht="18" customHeight="1">
      <c r="A2" s="158" t="s">
        <v>65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51"/>
    </row>
    <row r="3" spans="1:14" s="52" customFormat="1" ht="18" customHeight="1">
      <c r="A3" s="158" t="s">
        <v>66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51"/>
    </row>
    <row r="4" spans="1:14" s="52" customFormat="1" ht="18" customHeight="1">
      <c r="A4" s="158" t="s">
        <v>137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51"/>
    </row>
    <row r="5" spans="1:18" ht="16.5" thickBot="1">
      <c r="A5" s="160" t="s">
        <v>67</v>
      </c>
      <c r="B5" s="160"/>
      <c r="C5" s="53"/>
      <c r="D5" s="53"/>
      <c r="E5" s="53"/>
      <c r="F5" s="53"/>
      <c r="G5" s="54"/>
      <c r="H5" s="54"/>
      <c r="I5" s="54"/>
      <c r="J5" s="54"/>
      <c r="K5" s="54"/>
      <c r="L5" s="54"/>
      <c r="M5" s="55" t="s">
        <v>68</v>
      </c>
      <c r="N5" s="56"/>
      <c r="O5" s="57"/>
      <c r="P5" s="57"/>
      <c r="Q5" s="57"/>
      <c r="R5" s="57"/>
    </row>
    <row r="6" spans="1:13" ht="31.5">
      <c r="A6" s="161"/>
      <c r="B6" s="162"/>
      <c r="C6" s="162" t="s">
        <v>69</v>
      </c>
      <c r="D6" s="162"/>
      <c r="E6" s="162"/>
      <c r="F6" s="162"/>
      <c r="G6" s="162"/>
      <c r="H6" s="58" t="s">
        <v>70</v>
      </c>
      <c r="I6" s="58"/>
      <c r="J6" s="58"/>
      <c r="K6" s="58"/>
      <c r="L6" s="58"/>
      <c r="M6" s="165"/>
    </row>
    <row r="7" spans="1:13" ht="15.75">
      <c r="A7" s="163"/>
      <c r="B7" s="164"/>
      <c r="C7" s="112" t="s">
        <v>139</v>
      </c>
      <c r="D7" s="59" t="s">
        <v>140</v>
      </c>
      <c r="E7" s="59" t="s">
        <v>141</v>
      </c>
      <c r="F7" s="59" t="s">
        <v>142</v>
      </c>
      <c r="G7" s="59" t="s">
        <v>143</v>
      </c>
      <c r="H7" s="112" t="s">
        <v>139</v>
      </c>
      <c r="I7" s="59" t="s">
        <v>140</v>
      </c>
      <c r="J7" s="59" t="s">
        <v>141</v>
      </c>
      <c r="K7" s="59" t="s">
        <v>142</v>
      </c>
      <c r="L7" s="59" t="s">
        <v>143</v>
      </c>
      <c r="M7" s="166"/>
    </row>
    <row r="8" spans="1:16" ht="15.75">
      <c r="A8" s="60" t="s">
        <v>92</v>
      </c>
      <c r="B8" s="61" t="s">
        <v>93</v>
      </c>
      <c r="C8" s="62">
        <v>35051320.45319173</v>
      </c>
      <c r="D8" s="62">
        <v>1827984.8920762148</v>
      </c>
      <c r="E8" s="62">
        <v>4155011.740979951</v>
      </c>
      <c r="F8" s="62">
        <v>16900611.0774949</v>
      </c>
      <c r="G8" s="62">
        <v>12167712.742640663</v>
      </c>
      <c r="H8" s="62">
        <v>14602076.999999998</v>
      </c>
      <c r="I8" s="62">
        <v>724139.5417669576</v>
      </c>
      <c r="J8" s="62">
        <v>1770478.8638248667</v>
      </c>
      <c r="K8" s="62">
        <v>6606645.030471168</v>
      </c>
      <c r="L8" s="62">
        <v>5500813.5639370065</v>
      </c>
      <c r="M8" s="63" t="s">
        <v>97</v>
      </c>
      <c r="O8" s="64"/>
      <c r="P8" s="64"/>
    </row>
    <row r="9" spans="1:16" ht="15.75">
      <c r="A9" s="60" t="s">
        <v>94</v>
      </c>
      <c r="B9" s="61" t="s">
        <v>5</v>
      </c>
      <c r="C9" s="62">
        <v>868972.5661059478</v>
      </c>
      <c r="D9" s="62">
        <v>124349.38203495367</v>
      </c>
      <c r="E9" s="62">
        <v>232004.80200349903</v>
      </c>
      <c r="F9" s="62">
        <v>300789.2766701361</v>
      </c>
      <c r="G9" s="62">
        <v>211829.10539735906</v>
      </c>
      <c r="H9" s="62">
        <v>417340.0237681132</v>
      </c>
      <c r="I9" s="62">
        <v>58572.87321454025</v>
      </c>
      <c r="J9" s="62">
        <v>108445.12771412868</v>
      </c>
      <c r="K9" s="62">
        <v>144157.18240783497</v>
      </c>
      <c r="L9" s="62">
        <v>106164.84043160934</v>
      </c>
      <c r="M9" s="63" t="s">
        <v>98</v>
      </c>
      <c r="O9" s="64"/>
      <c r="P9" s="64"/>
    </row>
    <row r="10" spans="1:16" ht="15.75">
      <c r="A10" s="60" t="s">
        <v>4</v>
      </c>
      <c r="B10" s="61" t="s">
        <v>7</v>
      </c>
      <c r="C10" s="62">
        <v>62417090.84174743</v>
      </c>
      <c r="D10" s="62">
        <v>12523979.194134824</v>
      </c>
      <c r="E10" s="62">
        <v>15237918.507547893</v>
      </c>
      <c r="F10" s="62">
        <v>19207023.17162355</v>
      </c>
      <c r="G10" s="62">
        <v>15448169.96844117</v>
      </c>
      <c r="H10" s="62">
        <v>41690294.64553175</v>
      </c>
      <c r="I10" s="62">
        <v>8469658.688555857</v>
      </c>
      <c r="J10" s="62">
        <v>10327455.118280068</v>
      </c>
      <c r="K10" s="62">
        <v>13092744.970943093</v>
      </c>
      <c r="L10" s="62">
        <v>9800435.867752729</v>
      </c>
      <c r="M10" s="63" t="s">
        <v>8</v>
      </c>
      <c r="O10" s="64"/>
      <c r="P10" s="64"/>
    </row>
    <row r="11" spans="1:16" ht="47.25">
      <c r="A11" s="60" t="s">
        <v>6</v>
      </c>
      <c r="B11" s="61" t="s">
        <v>95</v>
      </c>
      <c r="C11" s="62">
        <v>9353415.40528422</v>
      </c>
      <c r="D11" s="62">
        <v>3354672.9846451385</v>
      </c>
      <c r="E11" s="62">
        <v>1534849.6020723474</v>
      </c>
      <c r="F11" s="62">
        <v>1296253.5314984175</v>
      </c>
      <c r="G11" s="62">
        <v>3167639.2870683167</v>
      </c>
      <c r="H11" s="62">
        <v>4942735.333990067</v>
      </c>
      <c r="I11" s="62">
        <v>1799388.027209362</v>
      </c>
      <c r="J11" s="62">
        <v>793527.2754118986</v>
      </c>
      <c r="K11" s="62">
        <v>654192.0638818201</v>
      </c>
      <c r="L11" s="62">
        <v>1695627.9674869867</v>
      </c>
      <c r="M11" s="63" t="s">
        <v>136</v>
      </c>
      <c r="O11" s="64"/>
      <c r="P11" s="64"/>
    </row>
    <row r="12" spans="1:16" ht="31.5">
      <c r="A12" s="60" t="s">
        <v>9</v>
      </c>
      <c r="B12" s="61" t="s">
        <v>96</v>
      </c>
      <c r="C12" s="62">
        <v>2784654</v>
      </c>
      <c r="D12" s="62">
        <v>544684</v>
      </c>
      <c r="E12" s="62">
        <v>776929</v>
      </c>
      <c r="F12" s="62">
        <v>807757</v>
      </c>
      <c r="G12" s="62">
        <v>655284</v>
      </c>
      <c r="H12" s="62">
        <v>1488339.5189999999</v>
      </c>
      <c r="I12" s="62">
        <v>274520.736</v>
      </c>
      <c r="J12" s="62">
        <v>423426.305</v>
      </c>
      <c r="K12" s="62">
        <v>434573.26599999995</v>
      </c>
      <c r="L12" s="62">
        <v>355819.21199999994</v>
      </c>
      <c r="M12" s="63" t="s">
        <v>99</v>
      </c>
      <c r="O12" s="64"/>
      <c r="P12" s="64"/>
    </row>
    <row r="13" spans="1:16" ht="15.75">
      <c r="A13" s="60" t="s">
        <v>11</v>
      </c>
      <c r="B13" s="61" t="s">
        <v>12</v>
      </c>
      <c r="C13" s="62">
        <v>28048468.46431566</v>
      </c>
      <c r="D13" s="62">
        <v>4644824.131215233</v>
      </c>
      <c r="E13" s="62">
        <v>8963280.360850655</v>
      </c>
      <c r="F13" s="62">
        <v>9197239.829421142</v>
      </c>
      <c r="G13" s="62">
        <v>5243124.142828629</v>
      </c>
      <c r="H13" s="62">
        <v>15755424.865319159</v>
      </c>
      <c r="I13" s="62">
        <v>2562218.502477412</v>
      </c>
      <c r="J13" s="62">
        <v>4990490.977367001</v>
      </c>
      <c r="K13" s="62">
        <v>5142788.357405629</v>
      </c>
      <c r="L13" s="62">
        <v>3059927.0280691166</v>
      </c>
      <c r="M13" s="63" t="s">
        <v>13</v>
      </c>
      <c r="O13" s="64"/>
      <c r="P13" s="64"/>
    </row>
    <row r="14" spans="1:16" s="57" customFormat="1" ht="47.25">
      <c r="A14" s="60" t="s">
        <v>14</v>
      </c>
      <c r="B14" s="61" t="s">
        <v>100</v>
      </c>
      <c r="C14" s="62">
        <v>40540372.217305444</v>
      </c>
      <c r="D14" s="62">
        <v>7277564.727417896</v>
      </c>
      <c r="E14" s="62">
        <v>8743828.312755395</v>
      </c>
      <c r="F14" s="62">
        <v>13532594.65745103</v>
      </c>
      <c r="G14" s="62">
        <v>10986384.519681126</v>
      </c>
      <c r="H14" s="62">
        <v>13728495.507031124</v>
      </c>
      <c r="I14" s="62">
        <v>2577114.651799679</v>
      </c>
      <c r="J14" s="62">
        <v>2956948.7507516956</v>
      </c>
      <c r="K14" s="62">
        <v>5499692.136592915</v>
      </c>
      <c r="L14" s="62">
        <v>2694739.9678868344</v>
      </c>
      <c r="M14" s="63" t="s">
        <v>120</v>
      </c>
      <c r="N14" s="56"/>
      <c r="O14" s="64"/>
      <c r="P14" s="64"/>
    </row>
    <row r="15" spans="1:16" ht="15.75">
      <c r="A15" s="60" t="s">
        <v>15</v>
      </c>
      <c r="B15" s="61" t="s">
        <v>101</v>
      </c>
      <c r="C15" s="62">
        <v>17892011</v>
      </c>
      <c r="D15" s="62">
        <v>4279231.213388924</v>
      </c>
      <c r="E15" s="62">
        <v>4210167.232217598</v>
      </c>
      <c r="F15" s="62">
        <v>4887916.588251033</v>
      </c>
      <c r="G15" s="62">
        <v>4514695.966142447</v>
      </c>
      <c r="H15" s="62">
        <v>10143776.885119993</v>
      </c>
      <c r="I15" s="62">
        <v>2395649.059095856</v>
      </c>
      <c r="J15" s="62">
        <v>2359608.7476459644</v>
      </c>
      <c r="K15" s="62">
        <v>2724425.7284760643</v>
      </c>
      <c r="L15" s="62">
        <v>2664093.3499021074</v>
      </c>
      <c r="M15" s="63" t="s">
        <v>121</v>
      </c>
      <c r="O15" s="64"/>
      <c r="P15" s="64"/>
    </row>
    <row r="16" spans="1:16" ht="31.5">
      <c r="A16" s="60" t="s">
        <v>16</v>
      </c>
      <c r="B16" s="61" t="s">
        <v>117</v>
      </c>
      <c r="C16" s="62">
        <v>3337867</v>
      </c>
      <c r="D16" s="62">
        <v>687238.6396404682</v>
      </c>
      <c r="E16" s="62">
        <v>826744.9254978023</v>
      </c>
      <c r="F16" s="62">
        <v>915938.8917613012</v>
      </c>
      <c r="G16" s="62">
        <v>907944.5431004282</v>
      </c>
      <c r="H16" s="62">
        <v>1585938.0970000003</v>
      </c>
      <c r="I16" s="62">
        <v>320595.6584853729</v>
      </c>
      <c r="J16" s="62">
        <v>391225.40644699737</v>
      </c>
      <c r="K16" s="62">
        <v>435316.59817457956</v>
      </c>
      <c r="L16" s="62">
        <v>438800.43389305024</v>
      </c>
      <c r="M16" s="63" t="s">
        <v>131</v>
      </c>
      <c r="O16" s="64"/>
      <c r="P16" s="64"/>
    </row>
    <row r="17" spans="1:16" ht="15.75">
      <c r="A17" s="60" t="s">
        <v>17</v>
      </c>
      <c r="B17" s="61" t="s">
        <v>102</v>
      </c>
      <c r="C17" s="62">
        <v>13407197.246670417</v>
      </c>
      <c r="D17" s="62">
        <v>3401624.2792815757</v>
      </c>
      <c r="E17" s="62">
        <v>2959365.824186233</v>
      </c>
      <c r="F17" s="62">
        <v>3610405.0838697595</v>
      </c>
      <c r="G17" s="62">
        <v>3435802.05933285</v>
      </c>
      <c r="H17" s="62">
        <v>4817116.406268718</v>
      </c>
      <c r="I17" s="62">
        <v>1176390.491092544</v>
      </c>
      <c r="J17" s="62">
        <v>1065593.2999959304</v>
      </c>
      <c r="K17" s="62">
        <v>1320250.7178004752</v>
      </c>
      <c r="L17" s="62">
        <v>1254881.897379768</v>
      </c>
      <c r="M17" s="63" t="s">
        <v>122</v>
      </c>
      <c r="O17" s="64"/>
      <c r="P17" s="64"/>
    </row>
    <row r="18" spans="1:16" ht="15.75">
      <c r="A18" s="60" t="s">
        <v>103</v>
      </c>
      <c r="B18" s="61" t="s">
        <v>118</v>
      </c>
      <c r="C18" s="62">
        <v>7376259.567161924</v>
      </c>
      <c r="D18" s="62">
        <v>1719119.123176741</v>
      </c>
      <c r="E18" s="62">
        <v>1854648.8151996175</v>
      </c>
      <c r="F18" s="62">
        <v>2068645.279898628</v>
      </c>
      <c r="G18" s="62">
        <v>1733846.348886938</v>
      </c>
      <c r="H18" s="62">
        <v>1818337.9127927069</v>
      </c>
      <c r="I18" s="62">
        <v>350635.11567378487</v>
      </c>
      <c r="J18" s="62">
        <v>461214.2188896169</v>
      </c>
      <c r="K18" s="62">
        <v>567770.0016139301</v>
      </c>
      <c r="L18" s="62">
        <v>438718.576615375</v>
      </c>
      <c r="M18" s="63" t="s">
        <v>123</v>
      </c>
      <c r="O18" s="64"/>
      <c r="P18" s="64"/>
    </row>
    <row r="19" spans="1:16" ht="15.75">
      <c r="A19" s="60" t="s">
        <v>18</v>
      </c>
      <c r="B19" s="61" t="s">
        <v>104</v>
      </c>
      <c r="C19" s="62">
        <v>15644622.125007337</v>
      </c>
      <c r="D19" s="62">
        <v>3719202.867080807</v>
      </c>
      <c r="E19" s="62">
        <v>4016314.626814303</v>
      </c>
      <c r="F19" s="62">
        <v>4051694.6879050666</v>
      </c>
      <c r="G19" s="62">
        <v>3857409.943207161</v>
      </c>
      <c r="H19" s="62">
        <v>3990031.033501319</v>
      </c>
      <c r="I19" s="62">
        <v>799980.1332262224</v>
      </c>
      <c r="J19" s="62">
        <v>1154660.212017268</v>
      </c>
      <c r="K19" s="62">
        <v>1126823.7106970022</v>
      </c>
      <c r="L19" s="62">
        <v>908566.9775608266</v>
      </c>
      <c r="M19" s="63" t="s">
        <v>124</v>
      </c>
      <c r="O19" s="64"/>
      <c r="P19" s="64"/>
    </row>
    <row r="20" spans="1:16" ht="31.5">
      <c r="A20" s="60" t="s">
        <v>19</v>
      </c>
      <c r="B20" s="61" t="s">
        <v>105</v>
      </c>
      <c r="C20" s="62">
        <v>6402850.000000002</v>
      </c>
      <c r="D20" s="62">
        <v>1448983.7404027039</v>
      </c>
      <c r="E20" s="62">
        <v>1624342.1021968853</v>
      </c>
      <c r="F20" s="62">
        <v>1497920.137745009</v>
      </c>
      <c r="G20" s="62">
        <v>1831604.0196554032</v>
      </c>
      <c r="H20" s="62">
        <v>2356199.1703254087</v>
      </c>
      <c r="I20" s="62">
        <v>506633.38516717183</v>
      </c>
      <c r="J20" s="62">
        <v>582828.0250373115</v>
      </c>
      <c r="K20" s="62">
        <v>542793.2905406165</v>
      </c>
      <c r="L20" s="62">
        <v>723944.4695803088</v>
      </c>
      <c r="M20" s="63" t="s">
        <v>125</v>
      </c>
      <c r="O20" s="64"/>
      <c r="P20" s="64"/>
    </row>
    <row r="21" spans="1:16" ht="31.5">
      <c r="A21" s="60" t="s">
        <v>21</v>
      </c>
      <c r="B21" s="61" t="s">
        <v>106</v>
      </c>
      <c r="C21" s="62">
        <v>4614251</v>
      </c>
      <c r="D21" s="62">
        <v>871541.7649754098</v>
      </c>
      <c r="E21" s="62">
        <v>1134199.2313105653</v>
      </c>
      <c r="F21" s="62">
        <v>1593702.7608658918</v>
      </c>
      <c r="G21" s="62">
        <v>1014807.2428481329</v>
      </c>
      <c r="H21" s="62">
        <v>2239150.1544903982</v>
      </c>
      <c r="I21" s="62">
        <v>408294.6364226631</v>
      </c>
      <c r="J21" s="62">
        <v>571349.3904937266</v>
      </c>
      <c r="K21" s="62">
        <v>819560.6430297119</v>
      </c>
      <c r="L21" s="62">
        <v>439945.48454429663</v>
      </c>
      <c r="M21" s="63" t="s">
        <v>126</v>
      </c>
      <c r="O21" s="64"/>
      <c r="P21" s="64"/>
    </row>
    <row r="22" spans="1:16" ht="31.5">
      <c r="A22" s="60" t="s">
        <v>107</v>
      </c>
      <c r="B22" s="61" t="s">
        <v>108</v>
      </c>
      <c r="C22" s="62">
        <v>8954893</v>
      </c>
      <c r="D22" s="62">
        <v>2136497.218225472</v>
      </c>
      <c r="E22" s="62">
        <v>2145295.6136536123</v>
      </c>
      <c r="F22" s="62">
        <v>2017226.056708438</v>
      </c>
      <c r="G22" s="62">
        <v>2655874.1114124767</v>
      </c>
      <c r="H22" s="62">
        <v>2531146.9059999976</v>
      </c>
      <c r="I22" s="62">
        <v>573735.8049453662</v>
      </c>
      <c r="J22" s="62">
        <v>598045.3418864529</v>
      </c>
      <c r="K22" s="62">
        <v>529324.6994468679</v>
      </c>
      <c r="L22" s="62">
        <v>830041.0597213109</v>
      </c>
      <c r="M22" s="63" t="s">
        <v>127</v>
      </c>
      <c r="O22" s="64"/>
      <c r="P22" s="64"/>
    </row>
    <row r="23" spans="1:16" ht="15.75">
      <c r="A23" s="60" t="s">
        <v>109</v>
      </c>
      <c r="B23" s="61" t="s">
        <v>110</v>
      </c>
      <c r="C23" s="62">
        <v>9680021</v>
      </c>
      <c r="D23" s="62">
        <v>2368882.983541015</v>
      </c>
      <c r="E23" s="62">
        <v>2222523.6080544754</v>
      </c>
      <c r="F23" s="62">
        <v>2608680.569130236</v>
      </c>
      <c r="G23" s="62">
        <v>2479933.839274275</v>
      </c>
      <c r="H23" s="62">
        <v>1941912.9160000016</v>
      </c>
      <c r="I23" s="62">
        <v>498613.091472578</v>
      </c>
      <c r="J23" s="62">
        <v>387851.1788779681</v>
      </c>
      <c r="K23" s="62">
        <v>456595.26192023745</v>
      </c>
      <c r="L23" s="62">
        <v>598853.383729218</v>
      </c>
      <c r="M23" s="63" t="s">
        <v>20</v>
      </c>
      <c r="O23" s="64"/>
      <c r="P23" s="64"/>
    </row>
    <row r="24" spans="1:16" ht="15.75">
      <c r="A24" s="60" t="s">
        <v>111</v>
      </c>
      <c r="B24" s="61" t="s">
        <v>22</v>
      </c>
      <c r="C24" s="62">
        <v>9393384.943792347</v>
      </c>
      <c r="D24" s="62">
        <v>2135060.459089219</v>
      </c>
      <c r="E24" s="62">
        <v>2207849.6179735605</v>
      </c>
      <c r="F24" s="62">
        <v>2411776.4608861823</v>
      </c>
      <c r="G24" s="62">
        <v>2638698.405843384</v>
      </c>
      <c r="H24" s="62">
        <v>3015133.2678435473</v>
      </c>
      <c r="I24" s="62">
        <v>712738.0874280443</v>
      </c>
      <c r="J24" s="62">
        <v>684812.985783757</v>
      </c>
      <c r="K24" s="62">
        <v>697060.0111497508</v>
      </c>
      <c r="L24" s="62">
        <v>920522.1834819952</v>
      </c>
      <c r="M24" s="63" t="s">
        <v>23</v>
      </c>
      <c r="O24" s="64"/>
      <c r="P24" s="64"/>
    </row>
    <row r="25" spans="1:16" ht="15.75">
      <c r="A25" s="60" t="s">
        <v>112</v>
      </c>
      <c r="B25" s="61" t="s">
        <v>119</v>
      </c>
      <c r="C25" s="62">
        <v>1956514.6922126636</v>
      </c>
      <c r="D25" s="62">
        <v>549999.840960449</v>
      </c>
      <c r="E25" s="62">
        <v>581177.154650067</v>
      </c>
      <c r="F25" s="62">
        <v>384254.87076789886</v>
      </c>
      <c r="G25" s="62">
        <v>441082.8258342487</v>
      </c>
      <c r="H25" s="62">
        <v>532661.71446431</v>
      </c>
      <c r="I25" s="62">
        <v>128538.60296450782</v>
      </c>
      <c r="J25" s="62">
        <v>144979.3651635598</v>
      </c>
      <c r="K25" s="62">
        <v>127679.34619259665</v>
      </c>
      <c r="L25" s="62">
        <v>131464.4001436457</v>
      </c>
      <c r="M25" s="63" t="s">
        <v>135</v>
      </c>
      <c r="O25" s="64"/>
      <c r="P25" s="64"/>
    </row>
    <row r="26" spans="1:16" ht="15.75">
      <c r="A26" s="60" t="s">
        <v>113</v>
      </c>
      <c r="B26" s="61" t="s">
        <v>114</v>
      </c>
      <c r="C26" s="62">
        <v>3981102.5198851665</v>
      </c>
      <c r="D26" s="62">
        <v>775714.0022025597</v>
      </c>
      <c r="E26" s="62">
        <v>869954.2487402628</v>
      </c>
      <c r="F26" s="62">
        <v>974160.4743808742</v>
      </c>
      <c r="G26" s="62">
        <v>1361273.79456147</v>
      </c>
      <c r="H26" s="62">
        <v>1535524.6862641354</v>
      </c>
      <c r="I26" s="62">
        <v>300197.94293184794</v>
      </c>
      <c r="J26" s="62">
        <v>342705.41999771213</v>
      </c>
      <c r="K26" s="62">
        <v>373080.72723392444</v>
      </c>
      <c r="L26" s="62">
        <v>519540.5961006511</v>
      </c>
      <c r="M26" s="63" t="s">
        <v>128</v>
      </c>
      <c r="O26" s="64"/>
      <c r="P26" s="64"/>
    </row>
    <row r="27" spans="1:16" ht="48" thickBot="1">
      <c r="A27" s="60" t="s">
        <v>115</v>
      </c>
      <c r="B27" s="61" t="s">
        <v>116</v>
      </c>
      <c r="C27" s="62">
        <v>275111.781</v>
      </c>
      <c r="D27" s="62">
        <v>87804.42</v>
      </c>
      <c r="E27" s="62">
        <v>74073.726</v>
      </c>
      <c r="F27" s="62">
        <v>51459.312000000005</v>
      </c>
      <c r="G27" s="62">
        <v>61774.323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3" t="s">
        <v>129</v>
      </c>
      <c r="O27" s="64"/>
      <c r="P27" s="64"/>
    </row>
    <row r="28" spans="1:16" s="52" customFormat="1" ht="16.5" thickBot="1">
      <c r="A28" s="65"/>
      <c r="B28" s="66" t="s">
        <v>35</v>
      </c>
      <c r="C28" s="67">
        <v>281980379.82368034</v>
      </c>
      <c r="D28" s="67">
        <v>54478959.8634896</v>
      </c>
      <c r="E28" s="67">
        <v>64370479.05270474</v>
      </c>
      <c r="F28" s="67">
        <v>88316049.71832952</v>
      </c>
      <c r="G28" s="67">
        <v>74814891.18915647</v>
      </c>
      <c r="H28" s="67">
        <v>129131636.04471077</v>
      </c>
      <c r="I28" s="67">
        <v>24637615.029929765</v>
      </c>
      <c r="J28" s="67">
        <v>30115646.010585923</v>
      </c>
      <c r="K28" s="67">
        <v>41295473.74397821</v>
      </c>
      <c r="L28" s="67">
        <v>33082901.260216832</v>
      </c>
      <c r="M28" s="68" t="s">
        <v>34</v>
      </c>
      <c r="N28" s="51"/>
      <c r="O28" s="64"/>
      <c r="P28" s="64"/>
    </row>
    <row r="29" spans="1:14" ht="15.75">
      <c r="A29" s="50"/>
      <c r="B29" s="50"/>
      <c r="G29" s="69"/>
      <c r="H29" s="69"/>
      <c r="I29" s="69"/>
      <c r="J29" s="69"/>
      <c r="K29" s="69"/>
      <c r="L29" s="69"/>
      <c r="M29" s="50"/>
      <c r="N29" s="50"/>
    </row>
    <row r="30" spans="1:14" ht="42" customHeight="1">
      <c r="A30" s="159" t="s">
        <v>62</v>
      </c>
      <c r="B30" s="159"/>
      <c r="D30" s="69"/>
      <c r="E30" s="69"/>
      <c r="F30" s="69"/>
      <c r="G30" s="69"/>
      <c r="H30" s="69"/>
      <c r="I30" s="69"/>
      <c r="J30" s="69"/>
      <c r="K30" s="69"/>
      <c r="L30" s="69"/>
      <c r="M30" s="148" t="s">
        <v>64</v>
      </c>
      <c r="N30" s="50"/>
    </row>
    <row r="31" spans="1:14" ht="15.75">
      <c r="A31" s="50"/>
      <c r="B31" s="50"/>
      <c r="C31" s="69"/>
      <c r="H31" s="69"/>
      <c r="M31" s="50"/>
      <c r="N31" s="50"/>
    </row>
    <row r="33" spans="1:14" ht="15.75">
      <c r="A33" s="50"/>
      <c r="B33" s="50"/>
      <c r="H33" s="69"/>
      <c r="M33" s="50"/>
      <c r="N33" s="50"/>
    </row>
  </sheetData>
  <sheetProtection/>
  <mergeCells count="8">
    <mergeCell ref="A4:M4"/>
    <mergeCell ref="A30:B30"/>
    <mergeCell ref="A2:M2"/>
    <mergeCell ref="A3:M3"/>
    <mergeCell ref="A5:B5"/>
    <mergeCell ref="A6:B7"/>
    <mergeCell ref="C6:G6"/>
    <mergeCell ref="M6:M7"/>
  </mergeCells>
  <printOptions horizontalCentered="1" verticalCentered="1"/>
  <pageMargins left="0" right="0" top="0.5" bottom="0.5" header="0" footer="0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V7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7" sqref="B7:F7"/>
    </sheetView>
  </sheetViews>
  <sheetFormatPr defaultColWidth="11.421875" defaultRowHeight="12.75"/>
  <cols>
    <col min="1" max="1" width="40.00390625" style="48" customWidth="1"/>
    <col min="2" max="2" width="12.421875" style="48" bestFit="1" customWidth="1"/>
    <col min="3" max="3" width="11.28125" style="48" bestFit="1" customWidth="1"/>
    <col min="4" max="5" width="12.00390625" style="48" bestFit="1" customWidth="1"/>
    <col min="6" max="6" width="11.28125" style="48" bestFit="1" customWidth="1"/>
    <col min="7" max="7" width="10.140625" style="48" bestFit="1" customWidth="1"/>
    <col min="8" max="8" width="6.8515625" style="48" bestFit="1" customWidth="1"/>
    <col min="9" max="9" width="7.57421875" style="48" bestFit="1" customWidth="1"/>
    <col min="10" max="10" width="8.28125" style="48" bestFit="1" customWidth="1"/>
    <col min="11" max="11" width="8.421875" style="48" bestFit="1" customWidth="1"/>
    <col min="12" max="12" width="10.140625" style="48" bestFit="1" customWidth="1"/>
    <col min="13" max="13" width="6.8515625" style="48" bestFit="1" customWidth="1"/>
    <col min="14" max="14" width="7.57421875" style="48" bestFit="1" customWidth="1"/>
    <col min="15" max="15" width="8.28125" style="48" bestFit="1" customWidth="1"/>
    <col min="16" max="16" width="8.421875" style="48" bestFit="1" customWidth="1"/>
    <col min="17" max="17" width="56.421875" style="48" customWidth="1"/>
    <col min="18" max="18" width="11.421875" style="50" customWidth="1"/>
    <col min="19" max="19" width="22.140625" style="50" bestFit="1" customWidth="1"/>
    <col min="20" max="16384" width="11.421875" style="50" customWidth="1"/>
  </cols>
  <sheetData>
    <row r="1" ht="15.75">
      <c r="Q1" s="49" t="s">
        <v>72</v>
      </c>
    </row>
    <row r="2" spans="1:17" s="52" customFormat="1" ht="15.75">
      <c r="A2" s="158" t="s">
        <v>73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7" s="52" customFormat="1" ht="15.75">
      <c r="A3" s="158" t="s">
        <v>74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</row>
    <row r="4" spans="1:17" s="52" customFormat="1" ht="15.75">
      <c r="A4" s="158" t="s">
        <v>137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1:17" s="52" customFormat="1" ht="15.7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s="71" customFormat="1" ht="16.5" thickBo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ht="101.25" customHeight="1">
      <c r="A7" s="161"/>
      <c r="B7" s="182" t="s">
        <v>1</v>
      </c>
      <c r="C7" s="183"/>
      <c r="D7" s="183"/>
      <c r="E7" s="183"/>
      <c r="F7" s="184"/>
      <c r="G7" s="185" t="s">
        <v>138</v>
      </c>
      <c r="H7" s="185"/>
      <c r="I7" s="185"/>
      <c r="J7" s="185"/>
      <c r="K7" s="185"/>
      <c r="L7" s="186" t="s">
        <v>144</v>
      </c>
      <c r="M7" s="187"/>
      <c r="N7" s="187"/>
      <c r="O7" s="187"/>
      <c r="P7" s="188"/>
      <c r="Q7" s="165"/>
    </row>
    <row r="8" spans="1:17" ht="15.75">
      <c r="A8" s="163"/>
      <c r="B8" s="146" t="s">
        <v>139</v>
      </c>
      <c r="C8" s="145" t="s">
        <v>140</v>
      </c>
      <c r="D8" s="145" t="s">
        <v>141</v>
      </c>
      <c r="E8" s="145" t="s">
        <v>142</v>
      </c>
      <c r="F8" s="145" t="s">
        <v>143</v>
      </c>
      <c r="G8" s="111" t="s">
        <v>139</v>
      </c>
      <c r="H8" s="112" t="s">
        <v>140</v>
      </c>
      <c r="I8" s="112" t="s">
        <v>141</v>
      </c>
      <c r="J8" s="112" t="s">
        <v>142</v>
      </c>
      <c r="K8" s="112" t="s">
        <v>143</v>
      </c>
      <c r="L8" s="111" t="s">
        <v>139</v>
      </c>
      <c r="M8" s="112" t="s">
        <v>140</v>
      </c>
      <c r="N8" s="112" t="s">
        <v>141</v>
      </c>
      <c r="O8" s="112" t="s">
        <v>142</v>
      </c>
      <c r="P8" s="112" t="s">
        <v>143</v>
      </c>
      <c r="Q8" s="166"/>
    </row>
    <row r="9" spans="1:22" s="52" customFormat="1" ht="15.75">
      <c r="A9" s="72" t="s">
        <v>132</v>
      </c>
      <c r="B9" s="73">
        <v>178728889.23606497</v>
      </c>
      <c r="C9" s="73">
        <v>37519210.889439285</v>
      </c>
      <c r="D9" s="73">
        <v>42146842.74161673</v>
      </c>
      <c r="E9" s="73">
        <v>48421559.51959918</v>
      </c>
      <c r="F9" s="73">
        <v>50641276.0854098</v>
      </c>
      <c r="G9" s="74">
        <v>103.37573112241307</v>
      </c>
      <c r="H9" s="74">
        <v>103.75508899852188</v>
      </c>
      <c r="I9" s="74">
        <v>104.97959180801404</v>
      </c>
      <c r="J9" s="74">
        <v>106.9345504303802</v>
      </c>
      <c r="K9" s="74">
        <v>104.87154194602202</v>
      </c>
      <c r="L9" s="74">
        <v>106.36234624835677</v>
      </c>
      <c r="M9" s="74">
        <v>104.50950125830272</v>
      </c>
      <c r="N9" s="74">
        <v>106.42673688458235</v>
      </c>
      <c r="O9" s="74">
        <v>105.32363775995196</v>
      </c>
      <c r="P9" s="74">
        <v>108.76177454222199</v>
      </c>
      <c r="Q9" s="75" t="s">
        <v>133</v>
      </c>
      <c r="R9" s="76"/>
      <c r="S9" s="76"/>
      <c r="T9" s="76"/>
      <c r="U9" s="76"/>
      <c r="V9" s="76"/>
    </row>
    <row r="10" spans="1:22" ht="15.75">
      <c r="A10" s="77" t="s">
        <v>37</v>
      </c>
      <c r="B10" s="78">
        <v>149374164.40086502</v>
      </c>
      <c r="C10" s="78">
        <v>30995834.128239285</v>
      </c>
      <c r="D10" s="78">
        <v>34781070.915616736</v>
      </c>
      <c r="E10" s="78">
        <v>41945312.83359918</v>
      </c>
      <c r="F10" s="78">
        <v>41651946.5234098</v>
      </c>
      <c r="G10" s="79">
        <v>105.2791055783694</v>
      </c>
      <c r="H10" s="79">
        <v>103.71418782628005</v>
      </c>
      <c r="I10" s="79">
        <v>104.06158837693016</v>
      </c>
      <c r="J10" s="79">
        <v>105.47378483593441</v>
      </c>
      <c r="K10" s="79">
        <v>107.37230695304794</v>
      </c>
      <c r="L10" s="79">
        <v>105.40465110170372</v>
      </c>
      <c r="M10" s="79">
        <v>103.47589809870925</v>
      </c>
      <c r="N10" s="79">
        <v>105.78555175803967</v>
      </c>
      <c r="O10" s="79">
        <v>105.58759255163233</v>
      </c>
      <c r="P10" s="79">
        <v>106.37472459078782</v>
      </c>
      <c r="Q10" s="80" t="s">
        <v>51</v>
      </c>
      <c r="R10" s="81"/>
      <c r="S10" s="76"/>
      <c r="T10" s="81"/>
      <c r="U10" s="81"/>
      <c r="V10" s="81"/>
    </row>
    <row r="11" spans="1:22" ht="15.75">
      <c r="A11" s="82" t="s">
        <v>78</v>
      </c>
      <c r="B11" s="78">
        <v>101038359.36980054</v>
      </c>
      <c r="C11" s="78">
        <v>20319614.47242259</v>
      </c>
      <c r="D11" s="78">
        <v>22724232.058214538</v>
      </c>
      <c r="E11" s="78">
        <v>29281055.927999765</v>
      </c>
      <c r="F11" s="78">
        <v>28713456.911163647</v>
      </c>
      <c r="G11" s="79">
        <v>105.40103533694617</v>
      </c>
      <c r="H11" s="79">
        <v>107.14545688572524</v>
      </c>
      <c r="I11" s="79">
        <v>106.89743065641382</v>
      </c>
      <c r="J11" s="79">
        <v>107.17821403162095</v>
      </c>
      <c r="K11" s="79">
        <v>101.29420313797691</v>
      </c>
      <c r="L11" s="79">
        <v>105.80017433421563</v>
      </c>
      <c r="M11" s="79">
        <v>103.851</v>
      </c>
      <c r="N11" s="79">
        <v>106.5097847234816</v>
      </c>
      <c r="O11" s="79">
        <v>104.78012080861392</v>
      </c>
      <c r="P11" s="79">
        <v>107.73258549089294</v>
      </c>
      <c r="Q11" s="83" t="s">
        <v>79</v>
      </c>
      <c r="R11" s="81"/>
      <c r="S11" s="76"/>
      <c r="T11" s="81"/>
      <c r="U11" s="81"/>
      <c r="V11" s="81"/>
    </row>
    <row r="12" spans="1:22" ht="15.75">
      <c r="A12" s="82" t="s">
        <v>80</v>
      </c>
      <c r="B12" s="78">
        <v>48077931.2212274</v>
      </c>
      <c r="C12" s="78">
        <v>10941330.869766008</v>
      </c>
      <c r="D12" s="78">
        <v>11676330.994736608</v>
      </c>
      <c r="E12" s="78">
        <v>12475755.327795835</v>
      </c>
      <c r="F12" s="78">
        <v>12984514.028928949</v>
      </c>
      <c r="G12" s="79">
        <v>104.0584711394717</v>
      </c>
      <c r="H12" s="79">
        <v>107.7300823143261</v>
      </c>
      <c r="I12" s="79">
        <v>105.31568828670248</v>
      </c>
      <c r="J12" s="79">
        <v>103.92216500129321</v>
      </c>
      <c r="K12" s="79">
        <v>100.08572860435709</v>
      </c>
      <c r="L12" s="79">
        <v>107.22058873617509</v>
      </c>
      <c r="M12" s="79">
        <v>103.79999999999998</v>
      </c>
      <c r="N12" s="79">
        <v>107.27285394554245</v>
      </c>
      <c r="O12" s="79">
        <v>108.77177086641414</v>
      </c>
      <c r="P12" s="79">
        <v>108.70197544512496</v>
      </c>
      <c r="Q12" s="83" t="s">
        <v>81</v>
      </c>
      <c r="R12" s="81"/>
      <c r="S12" s="76"/>
      <c r="T12" s="81"/>
      <c r="U12" s="81"/>
      <c r="V12" s="81"/>
    </row>
    <row r="13" spans="1:22" ht="31.5">
      <c r="A13" s="82" t="s">
        <v>38</v>
      </c>
      <c r="B13" s="78">
        <v>4756853.231188018</v>
      </c>
      <c r="C13" s="78">
        <v>920162.06975576</v>
      </c>
      <c r="D13" s="78">
        <v>1301303.1340741937</v>
      </c>
      <c r="E13" s="78">
        <v>1323990.6448580646</v>
      </c>
      <c r="F13" s="78">
        <v>1211397.3825</v>
      </c>
      <c r="G13" s="79">
        <v>113.35450932719291</v>
      </c>
      <c r="H13" s="79">
        <v>99.8507965021217</v>
      </c>
      <c r="I13" s="79">
        <v>124.35117476102626</v>
      </c>
      <c r="J13" s="79">
        <v>108.88015453878128</v>
      </c>
      <c r="K13" s="79">
        <v>118.4838513502082</v>
      </c>
      <c r="L13" s="79">
        <v>93.22974273466146</v>
      </c>
      <c r="M13" s="79">
        <v>95.89269965010358</v>
      </c>
      <c r="N13" s="79">
        <v>92.40842960393816</v>
      </c>
      <c r="O13" s="79">
        <v>98.75</v>
      </c>
      <c r="P13" s="79">
        <v>86.91587204194043</v>
      </c>
      <c r="Q13" s="83" t="s">
        <v>52</v>
      </c>
      <c r="R13" s="81"/>
      <c r="S13" s="76"/>
      <c r="T13" s="81"/>
      <c r="U13" s="81"/>
      <c r="V13" s="81"/>
    </row>
    <row r="14" spans="1:22" ht="47.25">
      <c r="A14" s="82" t="s">
        <v>39</v>
      </c>
      <c r="B14" s="78">
        <v>4498979.421350948</v>
      </c>
      <c r="C14" s="78">
        <v>1185273.283705069</v>
      </c>
      <c r="D14" s="78">
        <v>920795.2714086022</v>
      </c>
      <c r="E14" s="78">
        <v>1135489.0670544803</v>
      </c>
      <c r="F14" s="78">
        <v>1257421.7991827957</v>
      </c>
      <c r="G14" s="79">
        <v>117.27384517815975</v>
      </c>
      <c r="H14" s="79">
        <v>125.53543270059157</v>
      </c>
      <c r="I14" s="79">
        <v>118.35271792860915</v>
      </c>
      <c r="J14" s="79">
        <v>110.95788631141801</v>
      </c>
      <c r="K14" s="79">
        <v>115.53063065082615</v>
      </c>
      <c r="L14" s="79">
        <v>107.07501907432638</v>
      </c>
      <c r="M14" s="79">
        <v>110.25325306545896</v>
      </c>
      <c r="N14" s="79">
        <v>103.94989941428612</v>
      </c>
      <c r="O14" s="79">
        <v>105.52872233657342</v>
      </c>
      <c r="P14" s="79">
        <v>107.94664653816442</v>
      </c>
      <c r="Q14" s="83" t="s">
        <v>53</v>
      </c>
      <c r="R14" s="81"/>
      <c r="S14" s="76"/>
      <c r="T14" s="81"/>
      <c r="U14" s="81"/>
      <c r="V14" s="81"/>
    </row>
    <row r="15" spans="1:22" ht="15.75">
      <c r="A15" s="84" t="s">
        <v>40</v>
      </c>
      <c r="B15" s="78">
        <v>27000811.835199997</v>
      </c>
      <c r="C15" s="78">
        <v>6156098.7612</v>
      </c>
      <c r="D15" s="78">
        <v>6770451.8259999985</v>
      </c>
      <c r="E15" s="78">
        <v>5917324.686</v>
      </c>
      <c r="F15" s="78">
        <v>8156936.561999999</v>
      </c>
      <c r="G15" s="79">
        <v>102.66242140768496</v>
      </c>
      <c r="H15" s="79">
        <v>101.70087944715426</v>
      </c>
      <c r="I15" s="79">
        <v>101.8655555120294</v>
      </c>
      <c r="J15" s="79">
        <v>102.13324438765238</v>
      </c>
      <c r="K15" s="79">
        <v>104.75230337611362</v>
      </c>
      <c r="L15" s="79">
        <v>112.07993855303448</v>
      </c>
      <c r="M15" s="79">
        <v>110.03437285798717</v>
      </c>
      <c r="N15" s="79">
        <v>109.31253255695852</v>
      </c>
      <c r="O15" s="79">
        <v>103.2072066633185</v>
      </c>
      <c r="P15" s="79">
        <v>124.17579480509599</v>
      </c>
      <c r="Q15" s="80" t="s">
        <v>54</v>
      </c>
      <c r="R15" s="81"/>
      <c r="S15" s="76"/>
      <c r="T15" s="81"/>
      <c r="U15" s="81"/>
      <c r="V15" s="81"/>
    </row>
    <row r="16" spans="1:22" ht="31.5">
      <c r="A16" s="84" t="s">
        <v>41</v>
      </c>
      <c r="B16" s="78">
        <v>2353913</v>
      </c>
      <c r="C16" s="78">
        <v>367278</v>
      </c>
      <c r="D16" s="78">
        <v>595320</v>
      </c>
      <c r="E16" s="78">
        <v>558922</v>
      </c>
      <c r="F16" s="78">
        <v>832393</v>
      </c>
      <c r="G16" s="79">
        <v>103.4703863906084</v>
      </c>
      <c r="H16" s="79">
        <v>101.74724484608193</v>
      </c>
      <c r="I16" s="79">
        <v>107.41827793996444</v>
      </c>
      <c r="J16" s="79">
        <v>99.8703554858158</v>
      </c>
      <c r="K16" s="79">
        <v>104.09948215073817</v>
      </c>
      <c r="L16" s="79">
        <v>105.45696247082947</v>
      </c>
      <c r="M16" s="79">
        <v>104.65534974460707</v>
      </c>
      <c r="N16" s="79">
        <v>112.48795291142413</v>
      </c>
      <c r="O16" s="79">
        <v>108.52482735562174</v>
      </c>
      <c r="P16" s="79">
        <v>99.45913740154086</v>
      </c>
      <c r="Q16" s="80" t="s">
        <v>55</v>
      </c>
      <c r="R16" s="81"/>
      <c r="S16" s="76"/>
      <c r="T16" s="81"/>
      <c r="U16" s="81"/>
      <c r="V16" s="81"/>
    </row>
    <row r="17" spans="1:22" s="52" customFormat="1" ht="15.75">
      <c r="A17" s="85" t="s">
        <v>42</v>
      </c>
      <c r="B17" s="73">
        <v>39576386.21270408</v>
      </c>
      <c r="C17" s="73">
        <v>6632434.088705157</v>
      </c>
      <c r="D17" s="73">
        <v>9588567.836048272</v>
      </c>
      <c r="E17" s="73">
        <v>16036123.890466556</v>
      </c>
      <c r="F17" s="73">
        <v>7319260.397484092</v>
      </c>
      <c r="G17" s="74" t="s">
        <v>24</v>
      </c>
      <c r="H17" s="74" t="s">
        <v>24</v>
      </c>
      <c r="I17" s="74" t="s">
        <v>24</v>
      </c>
      <c r="J17" s="74" t="s">
        <v>24</v>
      </c>
      <c r="K17" s="74" t="s">
        <v>24</v>
      </c>
      <c r="L17" s="74" t="s">
        <v>24</v>
      </c>
      <c r="M17" s="74" t="s">
        <v>24</v>
      </c>
      <c r="N17" s="74" t="s">
        <v>24</v>
      </c>
      <c r="O17" s="74" t="s">
        <v>24</v>
      </c>
      <c r="P17" s="74" t="s">
        <v>24</v>
      </c>
      <c r="Q17" s="86" t="s">
        <v>56</v>
      </c>
      <c r="R17" s="76"/>
      <c r="S17" s="76"/>
      <c r="T17" s="76"/>
      <c r="U17" s="76"/>
      <c r="V17" s="76"/>
    </row>
    <row r="18" spans="1:22" ht="15.75">
      <c r="A18" s="77" t="s">
        <v>43</v>
      </c>
      <c r="B18" s="78">
        <v>39491708.94115378</v>
      </c>
      <c r="C18" s="78">
        <v>7193803.64157847</v>
      </c>
      <c r="D18" s="78">
        <v>10368256.10882198</v>
      </c>
      <c r="E18" s="78">
        <v>12858116.262504958</v>
      </c>
      <c r="F18" s="78">
        <v>9071532.92824837</v>
      </c>
      <c r="G18" s="79">
        <v>105.22598636692398</v>
      </c>
      <c r="H18" s="79">
        <v>104.7199926824145</v>
      </c>
      <c r="I18" s="79">
        <v>105.36842746246703</v>
      </c>
      <c r="J18" s="79">
        <v>106.01327823980742</v>
      </c>
      <c r="K18" s="79">
        <v>104.40666873873474</v>
      </c>
      <c r="L18" s="79">
        <v>103.93806761457047</v>
      </c>
      <c r="M18" s="79">
        <v>104.1807402337134</v>
      </c>
      <c r="N18" s="79">
        <v>104.17547996078251</v>
      </c>
      <c r="O18" s="79">
        <v>105.70892905848322</v>
      </c>
      <c r="P18" s="79">
        <v>101.08771970023061</v>
      </c>
      <c r="Q18" s="80" t="s">
        <v>57</v>
      </c>
      <c r="R18" s="81"/>
      <c r="S18" s="76"/>
      <c r="T18" s="81"/>
      <c r="U18" s="81"/>
      <c r="V18" s="81"/>
    </row>
    <row r="19" spans="1:19" ht="15.75">
      <c r="A19" s="87" t="s">
        <v>84</v>
      </c>
      <c r="B19" s="78">
        <v>26959085.954264693</v>
      </c>
      <c r="C19" s="78">
        <v>4452517.66926664</v>
      </c>
      <c r="D19" s="78">
        <v>7141851.587175643</v>
      </c>
      <c r="E19" s="78">
        <v>9642246.983197346</v>
      </c>
      <c r="F19" s="78">
        <v>5722469.714625065</v>
      </c>
      <c r="G19" s="79">
        <v>106.28637515571717</v>
      </c>
      <c r="H19" s="79">
        <v>105.73901347167222</v>
      </c>
      <c r="I19" s="79">
        <v>106.79045715915558</v>
      </c>
      <c r="J19" s="79">
        <v>106.91934362505975</v>
      </c>
      <c r="K19" s="79">
        <v>105.07248835861536</v>
      </c>
      <c r="L19" s="79">
        <v>106.54464080848255</v>
      </c>
      <c r="M19" s="79">
        <v>109.24000000000001</v>
      </c>
      <c r="N19" s="79">
        <v>107.64333468694448</v>
      </c>
      <c r="O19" s="79">
        <v>106.38555377402794</v>
      </c>
      <c r="P19" s="79">
        <v>103.49999999999999</v>
      </c>
      <c r="Q19" s="88" t="s">
        <v>13</v>
      </c>
      <c r="R19" s="81"/>
      <c r="S19" s="76"/>
    </row>
    <row r="20" spans="1:19" ht="15.75">
      <c r="A20" s="87" t="s">
        <v>48</v>
      </c>
      <c r="B20" s="78">
        <v>11918372.986889083</v>
      </c>
      <c r="C20" s="78">
        <v>2587723.47231183</v>
      </c>
      <c r="D20" s="78">
        <v>3072842.0216463376</v>
      </c>
      <c r="E20" s="78">
        <v>3062306.779307611</v>
      </c>
      <c r="F20" s="78">
        <v>3195500.7136233044</v>
      </c>
      <c r="G20" s="79">
        <v>103.175042107404</v>
      </c>
      <c r="H20" s="79">
        <v>103.2539807797855</v>
      </c>
      <c r="I20" s="79">
        <v>102.60507844714053</v>
      </c>
      <c r="J20" s="89">
        <v>103.47952391051416</v>
      </c>
      <c r="K20" s="79">
        <v>103.38792085923656</v>
      </c>
      <c r="L20" s="79">
        <v>98.66127772074114</v>
      </c>
      <c r="M20" s="79">
        <v>96.94999999999997</v>
      </c>
      <c r="N20" s="79">
        <v>97.35124269242647</v>
      </c>
      <c r="O20" s="79">
        <v>103.44999999999898</v>
      </c>
      <c r="P20" s="79">
        <v>97</v>
      </c>
      <c r="Q20" s="88" t="s">
        <v>85</v>
      </c>
      <c r="R20" s="81"/>
      <c r="S20" s="76"/>
    </row>
    <row r="21" spans="1:19" ht="15.75">
      <c r="A21" s="82" t="s">
        <v>49</v>
      </c>
      <c r="B21" s="78">
        <v>614250.0000000009</v>
      </c>
      <c r="C21" s="78">
        <v>153562.5</v>
      </c>
      <c r="D21" s="78">
        <v>153562.5</v>
      </c>
      <c r="E21" s="78">
        <v>153562.50000000047</v>
      </c>
      <c r="F21" s="78">
        <v>153562.50000000047</v>
      </c>
      <c r="G21" s="79">
        <v>103.15196456193843</v>
      </c>
      <c r="H21" s="79">
        <v>103.8227893937715</v>
      </c>
      <c r="I21" s="79">
        <v>103.23373577395256</v>
      </c>
      <c r="J21" s="79">
        <v>102.8369625340177</v>
      </c>
      <c r="K21" s="79">
        <v>102.6522209476784</v>
      </c>
      <c r="L21" s="79">
        <v>100.32797794305782</v>
      </c>
      <c r="M21" s="79">
        <v>95.92713294422072</v>
      </c>
      <c r="N21" s="79">
        <v>95.08594493275618</v>
      </c>
      <c r="O21" s="79">
        <v>109.66715651842887</v>
      </c>
      <c r="P21" s="79">
        <v>101.94348397630631</v>
      </c>
      <c r="Q21" s="88" t="s">
        <v>86</v>
      </c>
      <c r="R21" s="81"/>
      <c r="S21" s="76"/>
    </row>
    <row r="22" spans="1:19" ht="15.75">
      <c r="A22" s="77" t="s">
        <v>44</v>
      </c>
      <c r="B22" s="78">
        <v>84677.27155029774</v>
      </c>
      <c r="C22" s="78">
        <v>-561369.5528733134</v>
      </c>
      <c r="D22" s="78">
        <v>-779688.2727737091</v>
      </c>
      <c r="E22" s="78">
        <v>3178007.6279615983</v>
      </c>
      <c r="F22" s="78">
        <v>-1752272.530764278</v>
      </c>
      <c r="G22" s="79" t="s">
        <v>24</v>
      </c>
      <c r="H22" s="79" t="s">
        <v>24</v>
      </c>
      <c r="I22" s="79" t="s">
        <v>24</v>
      </c>
      <c r="J22" s="79" t="s">
        <v>24</v>
      </c>
      <c r="K22" s="79" t="s">
        <v>24</v>
      </c>
      <c r="L22" s="79" t="s">
        <v>24</v>
      </c>
      <c r="M22" s="79" t="s">
        <v>24</v>
      </c>
      <c r="N22" s="79" t="s">
        <v>24</v>
      </c>
      <c r="O22" s="79" t="s">
        <v>24</v>
      </c>
      <c r="P22" s="79" t="s">
        <v>24</v>
      </c>
      <c r="Q22" s="80" t="s">
        <v>58</v>
      </c>
      <c r="R22" s="81"/>
      <c r="S22" s="76"/>
    </row>
    <row r="23" spans="1:19" s="52" customFormat="1" ht="15.75">
      <c r="A23" s="90" t="s">
        <v>45</v>
      </c>
      <c r="B23" s="73">
        <v>-41528199.66979949</v>
      </c>
      <c r="C23" s="73">
        <v>-9271421.599271888</v>
      </c>
      <c r="D23" s="73">
        <v>-11469058.332695698</v>
      </c>
      <c r="E23" s="73">
        <v>-10939362.952934053</v>
      </c>
      <c r="F23" s="73">
        <v>-9848356.784897849</v>
      </c>
      <c r="G23" s="74" t="s">
        <v>24</v>
      </c>
      <c r="H23" s="74" t="s">
        <v>24</v>
      </c>
      <c r="I23" s="74" t="s">
        <v>24</v>
      </c>
      <c r="J23" s="74" t="s">
        <v>24</v>
      </c>
      <c r="K23" s="74" t="s">
        <v>24</v>
      </c>
      <c r="L23" s="74" t="s">
        <v>24</v>
      </c>
      <c r="M23" s="74" t="s">
        <v>24</v>
      </c>
      <c r="N23" s="74" t="s">
        <v>24</v>
      </c>
      <c r="O23" s="74" t="s">
        <v>24</v>
      </c>
      <c r="P23" s="74" t="s">
        <v>24</v>
      </c>
      <c r="Q23" s="91" t="s">
        <v>59</v>
      </c>
      <c r="R23" s="76"/>
      <c r="S23" s="76"/>
    </row>
    <row r="24" spans="1:19" ht="15.75">
      <c r="A24" s="77" t="s">
        <v>46</v>
      </c>
      <c r="B24" s="78">
        <v>57105625.34814383</v>
      </c>
      <c r="C24" s="78">
        <v>13252157.890990784</v>
      </c>
      <c r="D24" s="78">
        <v>12459241.435147313</v>
      </c>
      <c r="E24" s="78">
        <v>14472871.616704661</v>
      </c>
      <c r="F24" s="78">
        <v>16921354.405301075</v>
      </c>
      <c r="G24" s="79">
        <v>114.60591030873371</v>
      </c>
      <c r="H24" s="79">
        <v>124.5337702032368</v>
      </c>
      <c r="I24" s="79">
        <v>108.0618464768145</v>
      </c>
      <c r="J24" s="79">
        <v>110.17609054090052</v>
      </c>
      <c r="K24" s="79">
        <v>116.85982244001549</v>
      </c>
      <c r="L24" s="79">
        <v>96.43498324159474</v>
      </c>
      <c r="M24" s="79">
        <v>99.98754527840673</v>
      </c>
      <c r="N24" s="79">
        <v>95.07080708053367</v>
      </c>
      <c r="O24" s="79">
        <v>96.02423972117786</v>
      </c>
      <c r="P24" s="79">
        <v>95.14087982281781</v>
      </c>
      <c r="Q24" s="92" t="s">
        <v>60</v>
      </c>
      <c r="R24" s="81"/>
      <c r="S24" s="76"/>
    </row>
    <row r="25" spans="1:19" ht="15.75">
      <c r="A25" s="87" t="s">
        <v>2</v>
      </c>
      <c r="B25" s="78">
        <v>34089571.725895956</v>
      </c>
      <c r="C25" s="78">
        <v>8108752.043170507</v>
      </c>
      <c r="D25" s="78">
        <v>6915903.873524732</v>
      </c>
      <c r="E25" s="78">
        <v>8523066.587267384</v>
      </c>
      <c r="F25" s="78">
        <v>10541849.221933333</v>
      </c>
      <c r="G25" s="79">
        <v>115.98292074952867</v>
      </c>
      <c r="H25" s="79">
        <v>130.93587800023053</v>
      </c>
      <c r="I25" s="79">
        <v>103.64239012243547</v>
      </c>
      <c r="J25" s="79">
        <v>111.33824173043656</v>
      </c>
      <c r="K25" s="79">
        <v>119.42287273749845</v>
      </c>
      <c r="L25" s="79">
        <v>95.33339459082177</v>
      </c>
      <c r="M25" s="79">
        <v>98.3014059476484</v>
      </c>
      <c r="N25" s="79">
        <v>92.93870670214677</v>
      </c>
      <c r="O25" s="79">
        <v>94.79689329225928</v>
      </c>
      <c r="P25" s="79">
        <v>95.16734305150592</v>
      </c>
      <c r="Q25" s="88" t="s">
        <v>3</v>
      </c>
      <c r="R25" s="81"/>
      <c r="S25" s="76"/>
    </row>
    <row r="26" spans="1:19" ht="15.75">
      <c r="A26" s="87" t="s">
        <v>10</v>
      </c>
      <c r="B26" s="78">
        <v>23016053.62224788</v>
      </c>
      <c r="C26" s="78">
        <v>5143405.847820277</v>
      </c>
      <c r="D26" s="78">
        <v>5543337.561622581</v>
      </c>
      <c r="E26" s="78">
        <v>5949805.0294372775</v>
      </c>
      <c r="F26" s="78">
        <v>6379505.183367742</v>
      </c>
      <c r="G26" s="79">
        <v>112.56868939966249</v>
      </c>
      <c r="H26" s="79">
        <v>115.24651504402725</v>
      </c>
      <c r="I26" s="79">
        <v>114.47515684844021</v>
      </c>
      <c r="J26" s="79">
        <v>108.50166839150852</v>
      </c>
      <c r="K26" s="79">
        <v>112.86019158251858</v>
      </c>
      <c r="L26" s="79">
        <v>98.11416139796528</v>
      </c>
      <c r="M26" s="79">
        <v>102.76654636880845</v>
      </c>
      <c r="N26" s="79">
        <v>97.87202714609172</v>
      </c>
      <c r="O26" s="79">
        <v>97.83882521559791</v>
      </c>
      <c r="P26" s="79">
        <v>95.09718275032623</v>
      </c>
      <c r="Q26" s="88" t="s">
        <v>87</v>
      </c>
      <c r="R26" s="81"/>
      <c r="S26" s="76"/>
    </row>
    <row r="27" spans="1:22" ht="15.75">
      <c r="A27" s="77" t="s">
        <v>47</v>
      </c>
      <c r="B27" s="78">
        <v>98633825.01794332</v>
      </c>
      <c r="C27" s="78">
        <v>22523579.490262672</v>
      </c>
      <c r="D27" s="78">
        <v>23928299.76784301</v>
      </c>
      <c r="E27" s="78">
        <v>25412234.569638714</v>
      </c>
      <c r="F27" s="78">
        <v>26769711.190198924</v>
      </c>
      <c r="G27" s="89">
        <v>112.46261253037457</v>
      </c>
      <c r="H27" s="89">
        <v>113.70125800923385</v>
      </c>
      <c r="I27" s="89">
        <v>112.36213110531286</v>
      </c>
      <c r="J27" s="89">
        <v>113.53681614579536</v>
      </c>
      <c r="K27" s="89">
        <v>110.5594724934321</v>
      </c>
      <c r="L27" s="79">
        <v>98.63979435595964</v>
      </c>
      <c r="M27" s="79">
        <v>100.05645819293542</v>
      </c>
      <c r="N27" s="79">
        <v>98.32697484170347</v>
      </c>
      <c r="O27" s="79">
        <v>98.04319560067997</v>
      </c>
      <c r="P27" s="79">
        <v>98.31607726116553</v>
      </c>
      <c r="Q27" s="92" t="s">
        <v>61</v>
      </c>
      <c r="R27" s="81"/>
      <c r="S27" s="76"/>
      <c r="T27" s="81"/>
      <c r="U27" s="81"/>
      <c r="V27" s="81"/>
    </row>
    <row r="28" spans="1:22" ht="15.75">
      <c r="A28" s="87" t="s">
        <v>2</v>
      </c>
      <c r="B28" s="78">
        <v>81374764.43721107</v>
      </c>
      <c r="C28" s="78">
        <v>18535259.70332719</v>
      </c>
      <c r="D28" s="78">
        <v>19569993.83962796</v>
      </c>
      <c r="E28" s="78">
        <v>20884971.39018495</v>
      </c>
      <c r="F28" s="78">
        <v>22384539.504070967</v>
      </c>
      <c r="G28" s="89">
        <v>113.2882370849157</v>
      </c>
      <c r="H28" s="89">
        <v>115.89187010341686</v>
      </c>
      <c r="I28" s="89">
        <v>112.20889749325363</v>
      </c>
      <c r="J28" s="89">
        <v>114.29898056213388</v>
      </c>
      <c r="K28" s="89">
        <v>111.21928682035036</v>
      </c>
      <c r="L28" s="79">
        <v>99.18552889792977</v>
      </c>
      <c r="M28" s="79">
        <v>99.0490249244362</v>
      </c>
      <c r="N28" s="79">
        <v>98.6499610869179</v>
      </c>
      <c r="O28" s="79">
        <v>98.91834729335021</v>
      </c>
      <c r="P28" s="79">
        <v>100.02651152603062</v>
      </c>
      <c r="Q28" s="88" t="s">
        <v>3</v>
      </c>
      <c r="R28" s="81"/>
      <c r="S28" s="76"/>
      <c r="T28" s="81"/>
      <c r="U28" s="81"/>
      <c r="V28" s="81"/>
    </row>
    <row r="29" spans="1:22" ht="16.5" thickBot="1">
      <c r="A29" s="93" t="s">
        <v>10</v>
      </c>
      <c r="B29" s="94">
        <v>17259060.580732256</v>
      </c>
      <c r="C29" s="94">
        <v>3988319.7869354817</v>
      </c>
      <c r="D29" s="94">
        <v>4358305.928215053</v>
      </c>
      <c r="E29" s="94">
        <v>4527263.179453764</v>
      </c>
      <c r="F29" s="94">
        <v>4385171.686127957</v>
      </c>
      <c r="G29" s="95">
        <v>108.83743201195016</v>
      </c>
      <c r="H29" s="95">
        <v>104.01325135664692</v>
      </c>
      <c r="I29" s="95">
        <v>113.04302741485137</v>
      </c>
      <c r="J29" s="95">
        <v>110.30557351003864</v>
      </c>
      <c r="K29" s="95">
        <v>107.6134588671175</v>
      </c>
      <c r="L29" s="95">
        <v>96.14557289111939</v>
      </c>
      <c r="M29" s="95">
        <v>105.0206612139782</v>
      </c>
      <c r="N29" s="95">
        <v>96.90236977566012</v>
      </c>
      <c r="O29" s="95">
        <v>94.19861350604123</v>
      </c>
      <c r="P29" s="95">
        <v>90.42324427146318</v>
      </c>
      <c r="Q29" s="96" t="s">
        <v>87</v>
      </c>
      <c r="R29" s="81"/>
      <c r="S29" s="76"/>
      <c r="T29" s="81"/>
      <c r="U29" s="81"/>
      <c r="V29" s="81"/>
    </row>
    <row r="30" spans="1:22" s="71" customFormat="1" ht="16.5" thickBot="1">
      <c r="A30" s="97" t="s">
        <v>27</v>
      </c>
      <c r="B30" s="98">
        <v>176777075.7789696</v>
      </c>
      <c r="C30" s="98">
        <v>34880223.37887256</v>
      </c>
      <c r="D30" s="98">
        <v>40266352.2449693</v>
      </c>
      <c r="E30" s="98">
        <v>53518320.457131684</v>
      </c>
      <c r="F30" s="98">
        <v>48112179.69799604</v>
      </c>
      <c r="G30" s="99">
        <v>104.52521776805241</v>
      </c>
      <c r="H30" s="99">
        <v>103.16054640635927</v>
      </c>
      <c r="I30" s="99">
        <v>102.5586196269665</v>
      </c>
      <c r="J30" s="99">
        <v>105.33797179226794</v>
      </c>
      <c r="K30" s="99">
        <v>106.36350001097324</v>
      </c>
      <c r="L30" s="99">
        <v>106.57545703000353</v>
      </c>
      <c r="M30" s="99">
        <v>105.66371087005457</v>
      </c>
      <c r="N30" s="99">
        <v>106.7028554441178</v>
      </c>
      <c r="O30" s="99">
        <v>105.85504816259042</v>
      </c>
      <c r="P30" s="99">
        <v>107.96023352240431</v>
      </c>
      <c r="Q30" s="100" t="s">
        <v>28</v>
      </c>
      <c r="R30" s="76"/>
      <c r="S30" s="76"/>
      <c r="T30" s="76"/>
      <c r="U30" s="76"/>
      <c r="V30" s="76"/>
    </row>
    <row r="31" spans="1:17" ht="15.75">
      <c r="A31" s="56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56"/>
    </row>
    <row r="32" spans="1:17" ht="38.25">
      <c r="A32" s="147" t="s">
        <v>62</v>
      </c>
      <c r="B32" s="56"/>
      <c r="C32" s="101"/>
      <c r="D32" s="101"/>
      <c r="E32" s="101"/>
      <c r="F32" s="101"/>
      <c r="G32" s="102"/>
      <c r="H32" s="102"/>
      <c r="I32" s="102"/>
      <c r="J32" s="102"/>
      <c r="K32" s="102"/>
      <c r="L32" s="102"/>
      <c r="M32" s="102"/>
      <c r="N32" s="102"/>
      <c r="O32" s="102"/>
      <c r="P32" s="56"/>
      <c r="Q32" s="147" t="s">
        <v>64</v>
      </c>
    </row>
    <row r="33" spans="1:17" ht="15.75">
      <c r="A33" s="56"/>
      <c r="B33" s="101"/>
      <c r="C33" s="56"/>
      <c r="D33" s="56"/>
      <c r="E33" s="56"/>
      <c r="F33" s="56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1:17" ht="15.75">
      <c r="A34" s="56"/>
      <c r="B34" s="56"/>
      <c r="C34" s="56"/>
      <c r="D34" s="56"/>
      <c r="E34" s="56"/>
      <c r="F34" s="56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56"/>
    </row>
    <row r="35" spans="1:17" ht="15.75">
      <c r="A35" s="56"/>
      <c r="B35" s="56"/>
      <c r="C35" s="56"/>
      <c r="D35" s="56"/>
      <c r="E35" s="56"/>
      <c r="F35" s="56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56"/>
    </row>
    <row r="36" spans="1:17" ht="15.75">
      <c r="A36" s="56"/>
      <c r="B36" s="56"/>
      <c r="C36" s="56"/>
      <c r="D36" s="56"/>
      <c r="E36" s="56"/>
      <c r="F36" s="56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56"/>
    </row>
    <row r="37" spans="1:17" ht="15.75">
      <c r="A37" s="56"/>
      <c r="B37" s="56"/>
      <c r="C37" s="56"/>
      <c r="D37" s="56"/>
      <c r="E37" s="56"/>
      <c r="F37" s="56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56"/>
    </row>
    <row r="38" spans="1:17" ht="15.75">
      <c r="A38" s="56"/>
      <c r="B38" s="56"/>
      <c r="C38" s="56"/>
      <c r="D38" s="56"/>
      <c r="E38" s="56"/>
      <c r="F38" s="56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56"/>
    </row>
    <row r="39" spans="1:17" ht="15.75">
      <c r="A39" s="56"/>
      <c r="B39" s="56"/>
      <c r="C39" s="56"/>
      <c r="D39" s="56"/>
      <c r="E39" s="56"/>
      <c r="F39" s="56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56"/>
    </row>
    <row r="40" spans="1:17" ht="15.75">
      <c r="A40" s="56"/>
      <c r="B40" s="56"/>
      <c r="C40" s="56"/>
      <c r="D40" s="56"/>
      <c r="E40" s="56"/>
      <c r="F40" s="56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56"/>
    </row>
    <row r="41" spans="1:17" ht="15.75">
      <c r="A41" s="56"/>
      <c r="B41" s="56"/>
      <c r="C41" s="56"/>
      <c r="D41" s="56"/>
      <c r="E41" s="56"/>
      <c r="F41" s="56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56"/>
    </row>
    <row r="42" spans="1:17" ht="15.75">
      <c r="A42" s="56"/>
      <c r="B42" s="56"/>
      <c r="C42" s="56"/>
      <c r="D42" s="56"/>
      <c r="E42" s="56"/>
      <c r="F42" s="56"/>
      <c r="G42" s="56"/>
      <c r="H42" s="103"/>
      <c r="I42" s="103"/>
      <c r="J42" s="103"/>
      <c r="K42" s="103"/>
      <c r="L42" s="103"/>
      <c r="M42" s="103"/>
      <c r="N42" s="103"/>
      <c r="O42" s="103"/>
      <c r="P42" s="103"/>
      <c r="Q42" s="56"/>
    </row>
    <row r="43" spans="1:17" ht="15.75">
      <c r="A43" s="56"/>
      <c r="B43" s="56"/>
      <c r="C43" s="56"/>
      <c r="D43" s="56"/>
      <c r="E43" s="56"/>
      <c r="F43" s="56"/>
      <c r="G43" s="56"/>
      <c r="H43" s="103"/>
      <c r="I43" s="103"/>
      <c r="J43" s="103"/>
      <c r="K43" s="103"/>
      <c r="L43" s="103"/>
      <c r="M43" s="103"/>
      <c r="N43" s="103"/>
      <c r="O43" s="103"/>
      <c r="P43" s="103"/>
      <c r="Q43" s="56"/>
    </row>
    <row r="44" spans="1:17" ht="15.75">
      <c r="A44" s="56"/>
      <c r="B44" s="56"/>
      <c r="C44" s="56"/>
      <c r="D44" s="56"/>
      <c r="E44" s="56"/>
      <c r="F44" s="56"/>
      <c r="G44" s="56"/>
      <c r="H44" s="103"/>
      <c r="I44" s="103"/>
      <c r="J44" s="103"/>
      <c r="K44" s="103"/>
      <c r="L44" s="103"/>
      <c r="M44" s="103"/>
      <c r="N44" s="103"/>
      <c r="O44" s="103"/>
      <c r="P44" s="103"/>
      <c r="Q44" s="56"/>
    </row>
    <row r="45" spans="1:17" ht="15.75">
      <c r="A45" s="56"/>
      <c r="B45" s="56"/>
      <c r="C45" s="56"/>
      <c r="D45" s="56"/>
      <c r="E45" s="56"/>
      <c r="F45" s="56"/>
      <c r="G45" s="56"/>
      <c r="H45" s="103"/>
      <c r="I45" s="103"/>
      <c r="J45" s="103"/>
      <c r="K45" s="103"/>
      <c r="L45" s="103"/>
      <c r="M45" s="103"/>
      <c r="N45" s="103"/>
      <c r="O45" s="103"/>
      <c r="P45" s="103"/>
      <c r="Q45" s="56"/>
    </row>
    <row r="46" spans="1:17" ht="15.75">
      <c r="A46" s="56"/>
      <c r="B46" s="56"/>
      <c r="C46" s="56"/>
      <c r="D46" s="56"/>
      <c r="E46" s="56"/>
      <c r="F46" s="56"/>
      <c r="G46" s="56"/>
      <c r="H46" s="103"/>
      <c r="I46" s="103"/>
      <c r="J46" s="103"/>
      <c r="K46" s="103"/>
      <c r="L46" s="103"/>
      <c r="M46" s="103"/>
      <c r="N46" s="103"/>
      <c r="O46" s="103"/>
      <c r="P46" s="103"/>
      <c r="Q46" s="56"/>
    </row>
    <row r="47" spans="1:17" ht="15.75">
      <c r="A47" s="56"/>
      <c r="B47" s="56"/>
      <c r="C47" s="56"/>
      <c r="D47" s="56"/>
      <c r="E47" s="56"/>
      <c r="F47" s="56"/>
      <c r="G47" s="56"/>
      <c r="H47" s="103"/>
      <c r="I47" s="103"/>
      <c r="J47" s="103"/>
      <c r="K47" s="103"/>
      <c r="L47" s="103"/>
      <c r="M47" s="103"/>
      <c r="N47" s="103"/>
      <c r="O47" s="103"/>
      <c r="P47" s="103"/>
      <c r="Q47" s="56"/>
    </row>
    <row r="48" spans="1:17" ht="15.75">
      <c r="A48" s="56"/>
      <c r="B48" s="56"/>
      <c r="C48" s="56"/>
      <c r="D48" s="56"/>
      <c r="E48" s="56"/>
      <c r="F48" s="56"/>
      <c r="G48" s="56"/>
      <c r="H48" s="103"/>
      <c r="I48" s="103"/>
      <c r="J48" s="103"/>
      <c r="K48" s="103"/>
      <c r="L48" s="103"/>
      <c r="M48" s="103"/>
      <c r="N48" s="103"/>
      <c r="O48" s="103"/>
      <c r="P48" s="103"/>
      <c r="Q48" s="56"/>
    </row>
    <row r="49" spans="1:17" ht="15.75">
      <c r="A49" s="56"/>
      <c r="B49" s="56"/>
      <c r="C49" s="56"/>
      <c r="D49" s="56"/>
      <c r="E49" s="56"/>
      <c r="F49" s="56"/>
      <c r="G49" s="56"/>
      <c r="H49" s="103"/>
      <c r="I49" s="103"/>
      <c r="J49" s="103"/>
      <c r="K49" s="103"/>
      <c r="L49" s="103"/>
      <c r="M49" s="103"/>
      <c r="N49" s="103"/>
      <c r="O49" s="103"/>
      <c r="P49" s="103"/>
      <c r="Q49" s="56"/>
    </row>
    <row r="50" spans="1:17" ht="15.75">
      <c r="A50" s="56"/>
      <c r="B50" s="56"/>
      <c r="C50" s="56"/>
      <c r="D50" s="56"/>
      <c r="E50" s="56"/>
      <c r="F50" s="56"/>
      <c r="G50" s="56"/>
      <c r="H50" s="103"/>
      <c r="I50" s="103"/>
      <c r="J50" s="103"/>
      <c r="K50" s="103"/>
      <c r="L50" s="103"/>
      <c r="M50" s="103"/>
      <c r="N50" s="103"/>
      <c r="O50" s="103"/>
      <c r="P50" s="103"/>
      <c r="Q50" s="56"/>
    </row>
    <row r="51" spans="1:17" ht="15.75">
      <c r="A51" s="56"/>
      <c r="B51" s="56"/>
      <c r="C51" s="56"/>
      <c r="D51" s="56"/>
      <c r="E51" s="56"/>
      <c r="F51" s="56"/>
      <c r="G51" s="56"/>
      <c r="H51" s="103"/>
      <c r="I51" s="103"/>
      <c r="J51" s="103"/>
      <c r="K51" s="103"/>
      <c r="L51" s="103"/>
      <c r="M51" s="103"/>
      <c r="N51" s="103"/>
      <c r="O51" s="103"/>
      <c r="P51" s="103"/>
      <c r="Q51" s="56"/>
    </row>
    <row r="52" spans="1:17" ht="15.75">
      <c r="A52" s="56"/>
      <c r="B52" s="56"/>
      <c r="C52" s="56"/>
      <c r="D52" s="56"/>
      <c r="E52" s="56"/>
      <c r="F52" s="56"/>
      <c r="G52" s="56"/>
      <c r="H52" s="103"/>
      <c r="I52" s="103"/>
      <c r="J52" s="103"/>
      <c r="K52" s="103"/>
      <c r="L52" s="103"/>
      <c r="M52" s="103"/>
      <c r="N52" s="103"/>
      <c r="O52" s="103"/>
      <c r="P52" s="103"/>
      <c r="Q52" s="56"/>
    </row>
    <row r="53" spans="1:17" ht="15.75">
      <c r="A53" s="56"/>
      <c r="B53" s="56"/>
      <c r="C53" s="56"/>
      <c r="D53" s="56"/>
      <c r="E53" s="56"/>
      <c r="F53" s="56"/>
      <c r="G53" s="56"/>
      <c r="H53" s="103"/>
      <c r="I53" s="103"/>
      <c r="J53" s="103"/>
      <c r="K53" s="103"/>
      <c r="L53" s="103"/>
      <c r="M53" s="103"/>
      <c r="N53" s="103"/>
      <c r="O53" s="103"/>
      <c r="P53" s="103"/>
      <c r="Q53" s="56"/>
    </row>
    <row r="54" spans="1:17" ht="15.75">
      <c r="A54" s="56"/>
      <c r="B54" s="56"/>
      <c r="C54" s="56"/>
      <c r="D54" s="56"/>
      <c r="E54" s="56"/>
      <c r="F54" s="56"/>
      <c r="G54" s="56"/>
      <c r="H54" s="103"/>
      <c r="I54" s="103"/>
      <c r="J54" s="103"/>
      <c r="K54" s="103"/>
      <c r="L54" s="103"/>
      <c r="M54" s="103"/>
      <c r="N54" s="103"/>
      <c r="O54" s="103"/>
      <c r="P54" s="103"/>
      <c r="Q54" s="56"/>
    </row>
    <row r="55" spans="1:17" ht="15.75">
      <c r="A55" s="56"/>
      <c r="B55" s="56"/>
      <c r="C55" s="56"/>
      <c r="D55" s="56"/>
      <c r="E55" s="56"/>
      <c r="F55" s="56"/>
      <c r="G55" s="56"/>
      <c r="H55" s="103"/>
      <c r="I55" s="103"/>
      <c r="J55" s="103"/>
      <c r="K55" s="103"/>
      <c r="L55" s="103"/>
      <c r="M55" s="103"/>
      <c r="N55" s="103"/>
      <c r="O55" s="103"/>
      <c r="P55" s="103"/>
      <c r="Q55" s="56"/>
    </row>
    <row r="56" spans="1:17" ht="15.75">
      <c r="A56" s="56"/>
      <c r="B56" s="56"/>
      <c r="C56" s="56"/>
      <c r="D56" s="56"/>
      <c r="E56" s="56"/>
      <c r="F56" s="56"/>
      <c r="G56" s="56"/>
      <c r="H56" s="103"/>
      <c r="I56" s="103"/>
      <c r="J56" s="103"/>
      <c r="K56" s="103"/>
      <c r="L56" s="103"/>
      <c r="M56" s="103"/>
      <c r="N56" s="103"/>
      <c r="O56" s="103"/>
      <c r="P56" s="103"/>
      <c r="Q56" s="56"/>
    </row>
    <row r="57" spans="1:17" ht="15.75">
      <c r="A57" s="56"/>
      <c r="B57" s="56"/>
      <c r="C57" s="56"/>
      <c r="D57" s="56"/>
      <c r="E57" s="56"/>
      <c r="F57" s="56"/>
      <c r="G57" s="56"/>
      <c r="H57" s="103"/>
      <c r="I57" s="103"/>
      <c r="J57" s="103"/>
      <c r="K57" s="103"/>
      <c r="L57" s="103"/>
      <c r="M57" s="103"/>
      <c r="N57" s="103"/>
      <c r="O57" s="103"/>
      <c r="P57" s="103"/>
      <c r="Q57" s="56"/>
    </row>
    <row r="58" spans="1:17" ht="15.75">
      <c r="A58" s="56"/>
      <c r="B58" s="56"/>
      <c r="C58" s="56"/>
      <c r="D58" s="56"/>
      <c r="E58" s="56"/>
      <c r="F58" s="56"/>
      <c r="G58" s="56"/>
      <c r="H58" s="103"/>
      <c r="I58" s="103"/>
      <c r="J58" s="103"/>
      <c r="K58" s="103"/>
      <c r="L58" s="103"/>
      <c r="M58" s="103"/>
      <c r="N58" s="103"/>
      <c r="O58" s="103"/>
      <c r="P58" s="103"/>
      <c r="Q58" s="56"/>
    </row>
    <row r="59" spans="1:17" ht="15.75">
      <c r="A59" s="56"/>
      <c r="B59" s="56"/>
      <c r="C59" s="56"/>
      <c r="D59" s="56"/>
      <c r="E59" s="56"/>
      <c r="F59" s="56"/>
      <c r="G59" s="56"/>
      <c r="H59" s="103"/>
      <c r="I59" s="103"/>
      <c r="J59" s="103"/>
      <c r="K59" s="103"/>
      <c r="L59" s="103"/>
      <c r="M59" s="103"/>
      <c r="N59" s="103"/>
      <c r="O59" s="103"/>
      <c r="P59" s="103"/>
      <c r="Q59" s="56"/>
    </row>
    <row r="60" spans="1:17" ht="15.7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</row>
    <row r="61" spans="1:17" ht="15.7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</row>
    <row r="62" spans="1:17" ht="15.7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</row>
    <row r="63" spans="1:17" ht="15.7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15.7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ht="15.7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</row>
    <row r="66" spans="1:17" ht="15.7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</row>
    <row r="67" spans="1:17" ht="15.7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ht="15.7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ht="15.7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</row>
    <row r="70" spans="1:17" ht="15.7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</sheetData>
  <sheetProtection/>
  <mergeCells count="8">
    <mergeCell ref="A4:Q4"/>
    <mergeCell ref="A2:Q2"/>
    <mergeCell ref="A3:Q3"/>
    <mergeCell ref="G7:K7"/>
    <mergeCell ref="L7:P7"/>
    <mergeCell ref="A7:A8"/>
    <mergeCell ref="Q7:Q8"/>
    <mergeCell ref="B7:F7"/>
  </mergeCells>
  <printOptions horizontalCentered="1" verticalCentered="1"/>
  <pageMargins left="0" right="0" top="0.4" bottom="0.4" header="0" footer="0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F71"/>
  <sheetViews>
    <sheetView zoomScale="50" zoomScaleNormal="50" zoomScalePageLayoutView="0" workbookViewId="0" topLeftCell="A1">
      <pane xSplit="1" ySplit="7" topLeftCell="B14" activePane="bottomRight" state="frozen"/>
      <selection pane="topLeft" activeCell="T16" sqref="T16"/>
      <selection pane="topRight" activeCell="T16" sqref="T16"/>
      <selection pane="bottomLeft" activeCell="T16" sqref="T16"/>
      <selection pane="bottomRight" activeCell="Q17" sqref="Q17"/>
    </sheetView>
  </sheetViews>
  <sheetFormatPr defaultColWidth="11.421875" defaultRowHeight="12.75"/>
  <cols>
    <col min="1" max="1" width="66.57421875" style="8" customWidth="1"/>
    <col min="2" max="2" width="19.28125" style="8" bestFit="1" customWidth="1"/>
    <col min="3" max="4" width="17.421875" style="8" bestFit="1" customWidth="1"/>
    <col min="5" max="6" width="18.7109375" style="8" bestFit="1" customWidth="1"/>
    <col min="7" max="16" width="18.7109375" style="8" customWidth="1"/>
    <col min="17" max="26" width="11.140625" style="8" customWidth="1"/>
    <col min="27" max="27" width="65.7109375" style="8" customWidth="1"/>
    <col min="28" max="16384" width="11.421875" style="1" customWidth="1"/>
  </cols>
  <sheetData>
    <row r="1" ht="22.5">
      <c r="AA1" s="9" t="s">
        <v>72</v>
      </c>
    </row>
    <row r="2" spans="1:27" s="4" customFormat="1" ht="25.5">
      <c r="A2" s="167" t="s">
        <v>73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</row>
    <row r="3" spans="1:27" s="4" customFormat="1" ht="25.5">
      <c r="A3" s="167" t="s">
        <v>74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</row>
    <row r="4" spans="1:27" s="4" customFormat="1" ht="26.25" thickBot="1">
      <c r="A4" s="168" t="s">
        <v>30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</row>
    <row r="5" spans="1:27" ht="46.5" customHeight="1">
      <c r="A5" s="169"/>
      <c r="B5" s="171" t="s">
        <v>1</v>
      </c>
      <c r="C5" s="172"/>
      <c r="D5" s="172"/>
      <c r="E5" s="172"/>
      <c r="F5" s="173"/>
      <c r="G5" s="44"/>
      <c r="H5" s="44"/>
      <c r="I5" s="44"/>
      <c r="J5" s="44"/>
      <c r="K5" s="44"/>
      <c r="L5" s="44"/>
      <c r="M5" s="44"/>
      <c r="N5" s="44"/>
      <c r="O5" s="44"/>
      <c r="P5" s="44"/>
      <c r="Q5" s="174" t="s">
        <v>75</v>
      </c>
      <c r="R5" s="174"/>
      <c r="S5" s="174"/>
      <c r="T5" s="174"/>
      <c r="U5" s="174"/>
      <c r="V5" s="174" t="s">
        <v>76</v>
      </c>
      <c r="W5" s="174"/>
      <c r="X5" s="174"/>
      <c r="Y5" s="174"/>
      <c r="Z5" s="174"/>
      <c r="AA5" s="175"/>
    </row>
    <row r="6" spans="1:27" ht="91.5" customHeight="1">
      <c r="A6" s="170"/>
      <c r="B6" s="177">
        <v>2014</v>
      </c>
      <c r="C6" s="178" t="s">
        <v>71</v>
      </c>
      <c r="D6" s="179"/>
      <c r="E6" s="179"/>
      <c r="F6" s="180"/>
      <c r="G6" s="43" t="s">
        <v>89</v>
      </c>
      <c r="H6" s="43"/>
      <c r="I6" s="43"/>
      <c r="J6" s="43"/>
      <c r="K6" s="43"/>
      <c r="L6" s="43" t="s">
        <v>90</v>
      </c>
      <c r="M6" s="43"/>
      <c r="N6" s="43"/>
      <c r="O6" s="43"/>
      <c r="P6" s="43"/>
      <c r="Q6" s="181" t="s">
        <v>77</v>
      </c>
      <c r="R6" s="181"/>
      <c r="S6" s="181"/>
      <c r="T6" s="181"/>
      <c r="U6" s="181"/>
      <c r="V6" s="181" t="s">
        <v>77</v>
      </c>
      <c r="W6" s="181"/>
      <c r="X6" s="181"/>
      <c r="Y6" s="181"/>
      <c r="Z6" s="181"/>
      <c r="AA6" s="176"/>
    </row>
    <row r="7" spans="1:27" ht="22.5">
      <c r="A7" s="170"/>
      <c r="B7" s="177"/>
      <c r="C7" s="42" t="s">
        <v>16</v>
      </c>
      <c r="D7" s="42" t="s">
        <v>31</v>
      </c>
      <c r="E7" s="42" t="s">
        <v>32</v>
      </c>
      <c r="F7" s="42" t="s">
        <v>33</v>
      </c>
      <c r="G7" s="46">
        <v>2013</v>
      </c>
      <c r="H7" s="46" t="s">
        <v>16</v>
      </c>
      <c r="I7" s="46" t="s">
        <v>31</v>
      </c>
      <c r="J7" s="46" t="s">
        <v>32</v>
      </c>
      <c r="K7" s="46" t="s">
        <v>33</v>
      </c>
      <c r="L7" s="46">
        <v>2014</v>
      </c>
      <c r="M7" s="46" t="s">
        <v>16</v>
      </c>
      <c r="N7" s="46" t="s">
        <v>31</v>
      </c>
      <c r="O7" s="46" t="s">
        <v>32</v>
      </c>
      <c r="P7" s="46" t="s">
        <v>33</v>
      </c>
      <c r="Q7" s="42">
        <v>2014</v>
      </c>
      <c r="R7" s="42" t="s">
        <v>16</v>
      </c>
      <c r="S7" s="42" t="s">
        <v>31</v>
      </c>
      <c r="T7" s="42" t="s">
        <v>32</v>
      </c>
      <c r="U7" s="42" t="s">
        <v>33</v>
      </c>
      <c r="V7" s="42">
        <v>2014</v>
      </c>
      <c r="W7" s="42" t="s">
        <v>16</v>
      </c>
      <c r="X7" s="42" t="s">
        <v>31</v>
      </c>
      <c r="Y7" s="42" t="s">
        <v>32</v>
      </c>
      <c r="Z7" s="42" t="s">
        <v>33</v>
      </c>
      <c r="AA7" s="176"/>
    </row>
    <row r="8" spans="1:32" s="2" customFormat="1" ht="38.25" customHeight="1">
      <c r="A8" s="10" t="s">
        <v>36</v>
      </c>
      <c r="B8" s="11">
        <v>123357507.97710168</v>
      </c>
      <c r="C8" s="11">
        <v>24926124.20301382</v>
      </c>
      <c r="D8" s="11">
        <v>29542507.693246264</v>
      </c>
      <c r="E8" s="11">
        <v>35387052.07996866</v>
      </c>
      <c r="F8" s="11">
        <v>33501824.00087294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2">
        <v>102.39062883882242</v>
      </c>
      <c r="R8" s="12">
        <v>100.51172094050162</v>
      </c>
      <c r="S8" s="12">
        <v>101.41393548132756</v>
      </c>
      <c r="T8" s="12">
        <v>103.264366437252</v>
      </c>
      <c r="U8" s="12">
        <v>103.8717866471851</v>
      </c>
      <c r="V8" s="12">
        <v>106.45787265998115</v>
      </c>
      <c r="W8" s="12">
        <v>102.79102378732652</v>
      </c>
      <c r="X8" s="12">
        <v>107.04456512321792</v>
      </c>
      <c r="Y8" s="12">
        <v>105.8233952746827</v>
      </c>
      <c r="Z8" s="12">
        <v>109.52921896084045</v>
      </c>
      <c r="AA8" s="13" t="s">
        <v>50</v>
      </c>
      <c r="AB8" s="5"/>
      <c r="AC8" s="5"/>
      <c r="AD8" s="5"/>
      <c r="AE8" s="5"/>
      <c r="AF8" s="5"/>
    </row>
    <row r="9" spans="1:32" s="3" customFormat="1" ht="38.25" customHeight="1">
      <c r="A9" s="14" t="s">
        <v>37</v>
      </c>
      <c r="B9" s="15">
        <v>100699391.1443827</v>
      </c>
      <c r="C9" s="15">
        <v>20036690.867134392</v>
      </c>
      <c r="D9" s="15">
        <v>23713404.167279724</v>
      </c>
      <c r="E9" s="15">
        <v>30174348.247659847</v>
      </c>
      <c r="F9" s="15">
        <v>26774947.862308744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6">
        <v>102.86527320882684</v>
      </c>
      <c r="R9" s="16">
        <v>100.66400031574581</v>
      </c>
      <c r="S9" s="16">
        <v>101.91336377985607</v>
      </c>
      <c r="T9" s="16">
        <v>103.78074219609425</v>
      </c>
      <c r="U9" s="16">
        <v>104.43853637601323</v>
      </c>
      <c r="V9" s="16">
        <v>105.3643546079524</v>
      </c>
      <c r="W9" s="16">
        <v>103.87865268859314</v>
      </c>
      <c r="X9" s="16">
        <v>105.45699233953127</v>
      </c>
      <c r="Y9" s="16">
        <v>105.48119422360823</v>
      </c>
      <c r="Z9" s="16">
        <v>106.28656263019754</v>
      </c>
      <c r="AA9" s="17" t="s">
        <v>51</v>
      </c>
      <c r="AB9" s="6"/>
      <c r="AC9" s="6"/>
      <c r="AD9" s="6"/>
      <c r="AE9" s="6"/>
      <c r="AF9" s="6"/>
    </row>
    <row r="10" spans="1:32" s="3" customFormat="1" ht="38.25" customHeight="1">
      <c r="A10" s="18" t="s">
        <v>78</v>
      </c>
      <c r="B10" s="15">
        <v>56989228.66915014</v>
      </c>
      <c r="C10" s="15">
        <v>11158174.466485221</v>
      </c>
      <c r="D10" s="15">
        <v>13948193.243466586</v>
      </c>
      <c r="E10" s="15">
        <v>16042093.385057842</v>
      </c>
      <c r="F10" s="15">
        <v>15840767.574140491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>
        <v>102.99483574602226</v>
      </c>
      <c r="R10" s="16">
        <v>102.79892622991831</v>
      </c>
      <c r="S10" s="16">
        <v>101.46267286593891</v>
      </c>
      <c r="T10" s="16">
        <v>102.93417198601944</v>
      </c>
      <c r="U10" s="16">
        <v>104.61566892194496</v>
      </c>
      <c r="V10" s="16">
        <v>105.05553582307483</v>
      </c>
      <c r="W10" s="16">
        <v>103.9448032388796</v>
      </c>
      <c r="X10" s="16">
        <v>104.92587483873876</v>
      </c>
      <c r="Y10" s="16">
        <v>104.45823556481113</v>
      </c>
      <c r="Z10" s="16">
        <v>106.5910739932538</v>
      </c>
      <c r="AA10" s="19" t="s">
        <v>79</v>
      </c>
      <c r="AB10" s="6"/>
      <c r="AC10" s="6"/>
      <c r="AD10" s="6"/>
      <c r="AE10" s="6"/>
      <c r="AF10" s="6"/>
    </row>
    <row r="11" spans="1:32" s="3" customFormat="1" ht="38.25" customHeight="1">
      <c r="A11" s="18" t="s">
        <v>80</v>
      </c>
      <c r="B11" s="15">
        <v>25858628.593043856</v>
      </c>
      <c r="C11" s="15">
        <v>6270220.556232001</v>
      </c>
      <c r="D11" s="15">
        <v>6478195.950699243</v>
      </c>
      <c r="E11" s="15">
        <v>7028498.929440723</v>
      </c>
      <c r="F11" s="15">
        <v>6081713.156671887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>
        <v>103.8187278229146</v>
      </c>
      <c r="R11" s="16">
        <v>97.92513792760273</v>
      </c>
      <c r="S11" s="16">
        <v>101.5826593084091</v>
      </c>
      <c r="T11" s="16">
        <v>109.75226148063875</v>
      </c>
      <c r="U11" s="16">
        <v>106.38630284683614</v>
      </c>
      <c r="V11" s="16">
        <v>104.09613360726016</v>
      </c>
      <c r="W11" s="16">
        <v>103.3103685272589</v>
      </c>
      <c r="X11" s="16">
        <v>103.16473611940482</v>
      </c>
      <c r="Y11" s="16">
        <v>104.13035448625475</v>
      </c>
      <c r="Z11" s="16">
        <v>105.90484563289696</v>
      </c>
      <c r="AA11" s="19" t="s">
        <v>81</v>
      </c>
      <c r="AB11" s="6"/>
      <c r="AC11" s="6"/>
      <c r="AD11" s="6"/>
      <c r="AE11" s="6"/>
      <c r="AF11" s="6"/>
    </row>
    <row r="12" spans="1:32" s="3" customFormat="1" ht="45" customHeight="1">
      <c r="A12" s="18" t="s">
        <v>82</v>
      </c>
      <c r="B12" s="15">
        <v>16078809.737070832</v>
      </c>
      <c r="C12" s="15">
        <v>2236554.409729746</v>
      </c>
      <c r="D12" s="15">
        <v>2752351.1092453743</v>
      </c>
      <c r="E12" s="15">
        <v>6546924.528381836</v>
      </c>
      <c r="F12" s="15">
        <v>4542979.689713877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>
        <v>100.84864738781442</v>
      </c>
      <c r="R12" s="16">
        <v>101.01851059396918</v>
      </c>
      <c r="S12" s="16">
        <v>104.85501320891105</v>
      </c>
      <c r="T12" s="16">
        <v>97.42948463922303</v>
      </c>
      <c r="U12" s="16">
        <v>103.56221387688448</v>
      </c>
      <c r="V12" s="16">
        <v>108.04287995537621</v>
      </c>
      <c r="W12" s="16">
        <v>107.41832219867653</v>
      </c>
      <c r="X12" s="16">
        <v>111.0201395313146</v>
      </c>
      <c r="Y12" s="16">
        <v>108.85671585053782</v>
      </c>
      <c r="Z12" s="16">
        <v>105.49426598315037</v>
      </c>
      <c r="AA12" s="19" t="s">
        <v>83</v>
      </c>
      <c r="AB12" s="6"/>
      <c r="AC12" s="6"/>
      <c r="AD12" s="6"/>
      <c r="AE12" s="6"/>
      <c r="AF12" s="6"/>
    </row>
    <row r="13" spans="1:32" s="3" customFormat="1" ht="45.75" customHeight="1">
      <c r="A13" s="18" t="s">
        <v>38</v>
      </c>
      <c r="B13" s="15">
        <v>4284994.660155455</v>
      </c>
      <c r="C13" s="15">
        <v>891000.9742024634</v>
      </c>
      <c r="D13" s="15">
        <v>1149791.2905498336</v>
      </c>
      <c r="E13" s="15">
        <v>1194555.4137557978</v>
      </c>
      <c r="F13" s="15">
        <v>1049646.98164736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>
        <v>104.69311581369848</v>
      </c>
      <c r="R13" s="16">
        <v>96.03427419945977</v>
      </c>
      <c r="S13" s="16">
        <v>111.52133125099574</v>
      </c>
      <c r="T13" s="16">
        <v>112.87981535962355</v>
      </c>
      <c r="U13" s="16">
        <v>97.48257247092724</v>
      </c>
      <c r="V13" s="16">
        <v>109.91105929816105</v>
      </c>
      <c r="W13" s="16">
        <v>108.21267215678596</v>
      </c>
      <c r="X13" s="16">
        <v>110.20826939774521</v>
      </c>
      <c r="Y13" s="16">
        <v>108.92363487835827</v>
      </c>
      <c r="Z13" s="16">
        <v>112.23264004288447</v>
      </c>
      <c r="AA13" s="19" t="s">
        <v>52</v>
      </c>
      <c r="AB13" s="6"/>
      <c r="AC13" s="6"/>
      <c r="AD13" s="6"/>
      <c r="AE13" s="6"/>
      <c r="AF13" s="6"/>
    </row>
    <row r="14" spans="1:32" s="3" customFormat="1" ht="67.5">
      <c r="A14" s="18" t="s">
        <v>39</v>
      </c>
      <c r="B14" s="15">
        <v>2512270.5150375776</v>
      </c>
      <c r="C14" s="15">
        <v>519259.53951504256</v>
      </c>
      <c r="D14" s="15">
        <v>615127.4266813123</v>
      </c>
      <c r="E14" s="15">
        <v>637724.0089763517</v>
      </c>
      <c r="F14" s="15">
        <v>740159.5398648708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>
        <v>105.95065818365686</v>
      </c>
      <c r="R14" s="16">
        <v>105.89637752022311</v>
      </c>
      <c r="S14" s="16">
        <v>117.31428664805836</v>
      </c>
      <c r="T14" s="16">
        <v>94.12994004484074</v>
      </c>
      <c r="U14" s="16">
        <v>108.95633436699781</v>
      </c>
      <c r="V14" s="16">
        <v>109.428655735569</v>
      </c>
      <c r="W14" s="16">
        <v>123.35777138028341</v>
      </c>
      <c r="X14" s="16">
        <v>101.01382440791475</v>
      </c>
      <c r="Y14" s="16">
        <v>104.25309905555574</v>
      </c>
      <c r="Z14" s="16">
        <v>113.13829926440715</v>
      </c>
      <c r="AA14" s="19" t="s">
        <v>53</v>
      </c>
      <c r="AB14" s="6"/>
      <c r="AC14" s="6"/>
      <c r="AD14" s="6"/>
      <c r="AE14" s="6"/>
      <c r="AF14" s="6"/>
    </row>
    <row r="15" spans="1:32" s="3" customFormat="1" ht="48" customHeight="1">
      <c r="A15" s="20" t="s">
        <v>40</v>
      </c>
      <c r="B15" s="15">
        <v>20690371.944181897</v>
      </c>
      <c r="C15" s="15">
        <v>4531248.646438539</v>
      </c>
      <c r="D15" s="15">
        <v>5428721.613703483</v>
      </c>
      <c r="E15" s="15">
        <v>4769472.552634562</v>
      </c>
      <c r="F15" s="15">
        <v>5960929.131405313</v>
      </c>
      <c r="G15" s="15">
        <f aca="true" t="shared" si="0" ref="G15:K16">L15/Q15*100</f>
        <v>18539906.836243257</v>
      </c>
      <c r="H15" s="15">
        <f t="shared" si="0"/>
        <v>4644501.803226181</v>
      </c>
      <c r="I15" s="15">
        <f t="shared" si="0"/>
        <v>4791970.031165877</v>
      </c>
      <c r="J15" s="15">
        <f t="shared" si="0"/>
        <v>4430122.497963474</v>
      </c>
      <c r="K15" s="15">
        <f t="shared" si="0"/>
        <v>4673312.503887724</v>
      </c>
      <c r="L15" s="15">
        <f aca="true" t="shared" si="1" ref="L15:P16">B15/V15*100</f>
        <v>18428304.417366263</v>
      </c>
      <c r="M15" s="15">
        <f t="shared" si="1"/>
        <v>4617062.076563851</v>
      </c>
      <c r="N15" s="15">
        <f t="shared" si="1"/>
        <v>4732504.011685918</v>
      </c>
      <c r="O15" s="15">
        <f t="shared" si="1"/>
        <v>4415195.080547602</v>
      </c>
      <c r="P15" s="15">
        <f t="shared" si="1"/>
        <v>4663543.2485688925</v>
      </c>
      <c r="Q15" s="16">
        <v>99.39804218077933</v>
      </c>
      <c r="R15" s="16">
        <v>99.40919978450069</v>
      </c>
      <c r="S15" s="16">
        <v>98.75904859393515</v>
      </c>
      <c r="T15" s="16">
        <v>99.66304729896895</v>
      </c>
      <c r="U15" s="16">
        <v>99.79095651509064</v>
      </c>
      <c r="V15" s="16">
        <v>112.27496288092533</v>
      </c>
      <c r="W15" s="16">
        <v>98.14138452760037</v>
      </c>
      <c r="X15" s="16">
        <v>114.71140014458312</v>
      </c>
      <c r="Y15" s="16">
        <v>108.02405025426465</v>
      </c>
      <c r="Z15" s="16">
        <v>127.81974592461536</v>
      </c>
      <c r="AA15" s="17" t="s">
        <v>54</v>
      </c>
      <c r="AB15" s="6"/>
      <c r="AC15" s="6"/>
      <c r="AD15" s="6"/>
      <c r="AE15" s="6"/>
      <c r="AF15" s="6"/>
    </row>
    <row r="16" spans="1:32" s="3" customFormat="1" ht="69.75" customHeight="1">
      <c r="A16" s="20" t="s">
        <v>41</v>
      </c>
      <c r="B16" s="15">
        <v>1967744.8885370838</v>
      </c>
      <c r="C16" s="15">
        <v>358184.6894408863</v>
      </c>
      <c r="D16" s="15">
        <v>400381.91226305783</v>
      </c>
      <c r="E16" s="15">
        <v>443231.27967425616</v>
      </c>
      <c r="F16" s="15">
        <v>765947.0071588835</v>
      </c>
      <c r="G16" s="15">
        <f t="shared" si="0"/>
        <v>1718718.9999999998</v>
      </c>
      <c r="H16" s="15">
        <f t="shared" si="0"/>
        <v>320037.45238868066</v>
      </c>
      <c r="I16" s="15">
        <f t="shared" si="0"/>
        <v>357414.2970466236</v>
      </c>
      <c r="J16" s="15">
        <f t="shared" si="0"/>
        <v>388270.1589400764</v>
      </c>
      <c r="K16" s="15">
        <f t="shared" si="0"/>
        <v>652997.0916246196</v>
      </c>
      <c r="L16" s="15">
        <f t="shared" si="1"/>
        <v>1873635.967734936</v>
      </c>
      <c r="M16" s="15">
        <f t="shared" si="1"/>
        <v>343703.02220333926</v>
      </c>
      <c r="N16" s="15">
        <f t="shared" si="1"/>
        <v>379494.63278684416</v>
      </c>
      <c r="O16" s="15">
        <f t="shared" si="1"/>
        <v>418152.4941850272</v>
      </c>
      <c r="P16" s="15">
        <f t="shared" si="1"/>
        <v>732285.8185597252</v>
      </c>
      <c r="Q16" s="16">
        <v>109.01351342103834</v>
      </c>
      <c r="R16" s="16">
        <v>107.39462510966283</v>
      </c>
      <c r="S16" s="16">
        <v>106.1777986842368</v>
      </c>
      <c r="T16" s="16">
        <v>107.69627398781442</v>
      </c>
      <c r="U16" s="16">
        <v>112.14227872559735</v>
      </c>
      <c r="V16" s="16">
        <v>105.02279644620174</v>
      </c>
      <c r="W16" s="16">
        <v>104.2134244688077</v>
      </c>
      <c r="X16" s="16">
        <v>105.50397230201295</v>
      </c>
      <c r="Y16" s="16">
        <v>105.99752143966215</v>
      </c>
      <c r="Z16" s="16">
        <v>104.59672818263282</v>
      </c>
      <c r="AA16" s="17" t="s">
        <v>55</v>
      </c>
      <c r="AB16" s="6"/>
      <c r="AC16" s="6"/>
      <c r="AD16" s="6"/>
      <c r="AE16" s="6"/>
      <c r="AF16" s="6"/>
    </row>
    <row r="17" spans="1:32" s="3" customFormat="1" ht="69.75" customHeight="1">
      <c r="A17" s="45" t="s">
        <v>91</v>
      </c>
      <c r="B17" s="15">
        <f>SUM(B15:B16)</f>
        <v>22658116.83271898</v>
      </c>
      <c r="C17" s="15">
        <f aca="true" t="shared" si="2" ref="C17:K17">SUM(C15:C16)</f>
        <v>4889433.3358794255</v>
      </c>
      <c r="D17" s="15">
        <f t="shared" si="2"/>
        <v>5829103.525966541</v>
      </c>
      <c r="E17" s="15">
        <f t="shared" si="2"/>
        <v>5212703.832308819</v>
      </c>
      <c r="F17" s="15">
        <f t="shared" si="2"/>
        <v>6726876.138564196</v>
      </c>
      <c r="G17" s="15">
        <f t="shared" si="2"/>
        <v>20258625.836243257</v>
      </c>
      <c r="H17" s="15">
        <f t="shared" si="2"/>
        <v>4964539.255614862</v>
      </c>
      <c r="I17" s="15">
        <f t="shared" si="2"/>
        <v>5149384.328212501</v>
      </c>
      <c r="J17" s="15">
        <f t="shared" si="2"/>
        <v>4818392.656903551</v>
      </c>
      <c r="K17" s="15">
        <f t="shared" si="2"/>
        <v>5326309.595512344</v>
      </c>
      <c r="L17" s="15">
        <f>SUM(L15:L16)</f>
        <v>20301940.3851012</v>
      </c>
      <c r="M17" s="15">
        <f>SUM(M15:M16)</f>
        <v>4960765.09876719</v>
      </c>
      <c r="N17" s="15">
        <f>SUM(N15:N16)</f>
        <v>5111998.644472762</v>
      </c>
      <c r="O17" s="15">
        <f>SUM(O15:O16)</f>
        <v>4833347.57473263</v>
      </c>
      <c r="P17" s="15">
        <f>SUM(P15:P16)</f>
        <v>5395829.067128617</v>
      </c>
      <c r="Q17" s="16">
        <f>L17/G17*100</f>
        <v>100.21380793153527</v>
      </c>
      <c r="R17" s="16">
        <f>M17/H17*100</f>
        <v>99.92397770158826</v>
      </c>
      <c r="S17" s="16">
        <f>N17/I17*100</f>
        <v>99.27397759893528</v>
      </c>
      <c r="T17" s="16">
        <f>O17/J17*100</f>
        <v>100.31037150547813</v>
      </c>
      <c r="U17" s="16">
        <f>P17/K17*100</f>
        <v>101.30520898888129</v>
      </c>
      <c r="V17" s="16"/>
      <c r="W17" s="16"/>
      <c r="X17" s="16"/>
      <c r="Y17" s="16"/>
      <c r="Z17" s="16"/>
      <c r="AA17" s="17"/>
      <c r="AB17" s="6"/>
      <c r="AC17" s="6"/>
      <c r="AD17" s="6"/>
      <c r="AE17" s="6"/>
      <c r="AF17" s="6"/>
    </row>
    <row r="18" spans="1:32" s="2" customFormat="1" ht="34.5" customHeight="1">
      <c r="A18" s="21" t="s">
        <v>42</v>
      </c>
      <c r="B18" s="11">
        <v>29055646.322687276</v>
      </c>
      <c r="C18" s="11">
        <v>4755286.644334216</v>
      </c>
      <c r="D18" s="11">
        <v>6574261.241803864</v>
      </c>
      <c r="E18" s="11">
        <v>9147001.509563372</v>
      </c>
      <c r="F18" s="11">
        <v>8579096.926985823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>
        <v>107.1656220012615</v>
      </c>
      <c r="R18" s="12">
        <v>104.50318484092269</v>
      </c>
      <c r="S18" s="12">
        <v>94.62985627707468</v>
      </c>
      <c r="T18" s="12">
        <v>112.905220647673</v>
      </c>
      <c r="U18" s="12">
        <v>114.36936272866515</v>
      </c>
      <c r="V18" s="12">
        <v>109.39985674570892</v>
      </c>
      <c r="W18" s="12">
        <v>107.68959452616758</v>
      </c>
      <c r="X18" s="12">
        <v>108.57688472842865</v>
      </c>
      <c r="Y18" s="12">
        <v>112.55220323115643</v>
      </c>
      <c r="Z18" s="12">
        <v>107.75649918085661</v>
      </c>
      <c r="AA18" s="22" t="s">
        <v>56</v>
      </c>
      <c r="AB18" s="5"/>
      <c r="AC18" s="5"/>
      <c r="AD18" s="5"/>
      <c r="AE18" s="5"/>
      <c r="AF18" s="5"/>
    </row>
    <row r="19" spans="1:32" s="3" customFormat="1" ht="34.5" customHeight="1">
      <c r="A19" s="14" t="s">
        <v>43</v>
      </c>
      <c r="B19" s="15">
        <v>27608206.199923735</v>
      </c>
      <c r="C19" s="15">
        <v>4993320.605172031</v>
      </c>
      <c r="D19" s="15">
        <v>6683608.433595853</v>
      </c>
      <c r="E19" s="15">
        <v>8173599.6705189375</v>
      </c>
      <c r="F19" s="15">
        <v>7757677.490636915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>
        <v>110.14359187803096</v>
      </c>
      <c r="R19" s="16">
        <v>108.55122715978179</v>
      </c>
      <c r="S19" s="16">
        <v>107.6010755835422</v>
      </c>
      <c r="T19" s="16">
        <v>111.53074520538118</v>
      </c>
      <c r="U19" s="16">
        <v>112.08774187444112</v>
      </c>
      <c r="V19" s="16">
        <v>108.68973851323918</v>
      </c>
      <c r="W19" s="16">
        <v>106.19307876762977</v>
      </c>
      <c r="X19" s="16">
        <v>108.13472607118351</v>
      </c>
      <c r="Y19" s="16">
        <v>109.03035798386229</v>
      </c>
      <c r="Z19" s="16">
        <v>110.48661113494556</v>
      </c>
      <c r="AA19" s="17" t="s">
        <v>57</v>
      </c>
      <c r="AB19" s="6"/>
      <c r="AC19" s="6"/>
      <c r="AD19" s="6"/>
      <c r="AE19" s="6"/>
      <c r="AF19" s="6"/>
    </row>
    <row r="20" spans="1:29" s="3" customFormat="1" ht="34.5" customHeight="1">
      <c r="A20" s="23" t="s">
        <v>84</v>
      </c>
      <c r="B20" s="15">
        <v>17410206.934060484</v>
      </c>
      <c r="C20" s="15">
        <v>3045714.956544783</v>
      </c>
      <c r="D20" s="15">
        <v>4190363.930005718</v>
      </c>
      <c r="E20" s="15">
        <v>5467061.530630446</v>
      </c>
      <c r="F20" s="15">
        <v>4707066.516879534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>
        <v>111.5025845689303</v>
      </c>
      <c r="R20" s="16">
        <v>111.64325477476137</v>
      </c>
      <c r="S20" s="16">
        <v>109.48327280027893</v>
      </c>
      <c r="T20" s="16">
        <v>113.94416929417936</v>
      </c>
      <c r="U20" s="16">
        <v>110.51753965466762</v>
      </c>
      <c r="V20" s="16">
        <v>107.5853095175822</v>
      </c>
      <c r="W20" s="16">
        <v>106.82546723670679</v>
      </c>
      <c r="X20" s="16">
        <v>106.40259971696027</v>
      </c>
      <c r="Y20" s="16">
        <v>108.58053890546262</v>
      </c>
      <c r="Z20" s="16">
        <v>108.00132878047759</v>
      </c>
      <c r="AA20" s="24" t="s">
        <v>13</v>
      </c>
      <c r="AB20" s="6"/>
      <c r="AC20" s="6"/>
    </row>
    <row r="21" spans="1:29" s="3" customFormat="1" ht="34.5" customHeight="1">
      <c r="A21" s="23" t="s">
        <v>48</v>
      </c>
      <c r="B21" s="15">
        <v>8402462.551663715</v>
      </c>
      <c r="C21" s="15">
        <v>1569323.9513781643</v>
      </c>
      <c r="D21" s="15">
        <v>2191412.9974646117</v>
      </c>
      <c r="E21" s="15">
        <v>2307518.6920389887</v>
      </c>
      <c r="F21" s="15">
        <v>2334206.910781951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>
        <v>110.76158408621659</v>
      </c>
      <c r="R21" s="16">
        <v>110.0749030976223</v>
      </c>
      <c r="S21" s="16">
        <v>106.41889571182158</v>
      </c>
      <c r="T21" s="25">
        <v>107.45363818464216</v>
      </c>
      <c r="U21" s="16">
        <v>120.04588035018178</v>
      </c>
      <c r="V21" s="16">
        <v>111.29240560053431</v>
      </c>
      <c r="W21" s="16">
        <v>104.32169449156711</v>
      </c>
      <c r="X21" s="16">
        <v>111.67134649766794</v>
      </c>
      <c r="Y21" s="16">
        <v>110.23713461375695</v>
      </c>
      <c r="Z21" s="16">
        <v>117.2982191301064</v>
      </c>
      <c r="AA21" s="24" t="s">
        <v>85</v>
      </c>
      <c r="AB21" s="6"/>
      <c r="AC21" s="6"/>
    </row>
    <row r="22" spans="1:29" s="3" customFormat="1" ht="34.5" customHeight="1">
      <c r="A22" s="18" t="s">
        <v>49</v>
      </c>
      <c r="B22" s="15">
        <v>1795536.714199537</v>
      </c>
      <c r="C22" s="15">
        <v>378281.6972490824</v>
      </c>
      <c r="D22" s="15">
        <v>301831.5061255223</v>
      </c>
      <c r="E22" s="15">
        <v>399019.4478495028</v>
      </c>
      <c r="F22" s="15">
        <v>716404.0629754295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6">
        <v>96.32383238622883</v>
      </c>
      <c r="R22" s="16">
        <v>84.29029377462177</v>
      </c>
      <c r="S22" s="16">
        <v>92.45544926040202</v>
      </c>
      <c r="T22" s="16">
        <v>103.85578318778008</v>
      </c>
      <c r="U22" s="16">
        <v>101.52867193041367</v>
      </c>
      <c r="V22" s="16">
        <v>107.62446830674166</v>
      </c>
      <c r="W22" s="16">
        <v>109.11250611643707</v>
      </c>
      <c r="X22" s="16">
        <v>107.7111497086139</v>
      </c>
      <c r="Y22" s="16">
        <v>108.32125191684136</v>
      </c>
      <c r="Z22" s="16">
        <v>106.44054057263166</v>
      </c>
      <c r="AA22" s="24" t="s">
        <v>86</v>
      </c>
      <c r="AB22" s="6"/>
      <c r="AC22" s="6"/>
    </row>
    <row r="23" spans="1:29" s="3" customFormat="1" ht="34.5" customHeight="1">
      <c r="A23" s="14" t="s">
        <v>44</v>
      </c>
      <c r="B23" s="15">
        <v>1447440.1227635369</v>
      </c>
      <c r="C23" s="15">
        <v>-238033.96083781496</v>
      </c>
      <c r="D23" s="15">
        <v>-109347.19179198891</v>
      </c>
      <c r="E23" s="15">
        <v>973401.8390444331</v>
      </c>
      <c r="F23" s="15">
        <v>821419.4363489076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 t="s">
        <v>24</v>
      </c>
      <c r="R23" s="16" t="s">
        <v>24</v>
      </c>
      <c r="S23" s="16" t="s">
        <v>24</v>
      </c>
      <c r="T23" s="16" t="s">
        <v>24</v>
      </c>
      <c r="U23" s="16" t="s">
        <v>24</v>
      </c>
      <c r="V23" s="16" t="s">
        <v>24</v>
      </c>
      <c r="W23" s="16" t="s">
        <v>24</v>
      </c>
      <c r="X23" s="16" t="s">
        <v>24</v>
      </c>
      <c r="Y23" s="16" t="s">
        <v>24</v>
      </c>
      <c r="Z23" s="16" t="s">
        <v>24</v>
      </c>
      <c r="AA23" s="17" t="s">
        <v>58</v>
      </c>
      <c r="AB23" s="6"/>
      <c r="AC23" s="6"/>
    </row>
    <row r="24" spans="1:29" s="2" customFormat="1" ht="34.5" customHeight="1">
      <c r="A24" s="26" t="s">
        <v>45</v>
      </c>
      <c r="B24" s="11">
        <v>-40655762.61583095</v>
      </c>
      <c r="C24" s="11">
        <v>-8182195.6531559825</v>
      </c>
      <c r="D24" s="11">
        <v>-9835858.759335304</v>
      </c>
      <c r="E24" s="11">
        <v>-10419076.843440829</v>
      </c>
      <c r="F24" s="11">
        <v>-12218631.359898837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 t="s">
        <v>24</v>
      </c>
      <c r="R24" s="12" t="s">
        <v>24</v>
      </c>
      <c r="S24" s="12" t="s">
        <v>24</v>
      </c>
      <c r="T24" s="12" t="s">
        <v>24</v>
      </c>
      <c r="U24" s="12" t="s">
        <v>24</v>
      </c>
      <c r="V24" s="12" t="s">
        <v>24</v>
      </c>
      <c r="W24" s="12" t="s">
        <v>24</v>
      </c>
      <c r="X24" s="12" t="s">
        <v>24</v>
      </c>
      <c r="Y24" s="12" t="s">
        <v>24</v>
      </c>
      <c r="Z24" s="12" t="s">
        <v>24</v>
      </c>
      <c r="AA24" s="27" t="s">
        <v>59</v>
      </c>
      <c r="AB24" s="5"/>
      <c r="AC24" s="5"/>
    </row>
    <row r="25" spans="1:29" s="3" customFormat="1" ht="34.5" customHeight="1">
      <c r="A25" s="14" t="s">
        <v>46</v>
      </c>
      <c r="B25" s="15">
        <v>46533062.097261034</v>
      </c>
      <c r="C25" s="15">
        <v>10810253.69425032</v>
      </c>
      <c r="D25" s="15">
        <v>11669387.17267801</v>
      </c>
      <c r="E25" s="15">
        <v>11369656.458660645</v>
      </c>
      <c r="F25" s="15">
        <v>12683764.771672053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6">
        <v>101.13202445544557</v>
      </c>
      <c r="R25" s="16">
        <v>103.41673055599794</v>
      </c>
      <c r="S25" s="16">
        <v>110.00092067208958</v>
      </c>
      <c r="T25" s="16">
        <v>97.25982637393872</v>
      </c>
      <c r="U25" s="16">
        <v>96.04212624659026</v>
      </c>
      <c r="V25" s="16">
        <v>105.61788354584849</v>
      </c>
      <c r="W25" s="16">
        <v>107.6298020727124</v>
      </c>
      <c r="X25" s="16">
        <v>108.78192602112256</v>
      </c>
      <c r="Y25" s="16">
        <v>101.74390659407845</v>
      </c>
      <c r="Z25" s="16">
        <v>104.7213763465871</v>
      </c>
      <c r="AA25" s="28" t="s">
        <v>60</v>
      </c>
      <c r="AB25" s="6"/>
      <c r="AC25" s="6"/>
    </row>
    <row r="26" spans="1:29" s="3" customFormat="1" ht="34.5" customHeight="1">
      <c r="A26" s="23" t="s">
        <v>2</v>
      </c>
      <c r="B26" s="15">
        <v>33093447.294720016</v>
      </c>
      <c r="C26" s="15">
        <v>7775170.50507819</v>
      </c>
      <c r="D26" s="15">
        <v>8264433.03688881</v>
      </c>
      <c r="E26" s="15">
        <v>7997558.877832898</v>
      </c>
      <c r="F26" s="15">
        <v>9056284.874920119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6">
        <v>100.23978258953652</v>
      </c>
      <c r="R26" s="16">
        <v>102.87744660265028</v>
      </c>
      <c r="S26" s="16">
        <v>112.05389866773183</v>
      </c>
      <c r="T26" s="16">
        <v>95.53626236233971</v>
      </c>
      <c r="U26" s="16">
        <v>93.47243465635941</v>
      </c>
      <c r="V26" s="16">
        <v>106.12498866921727</v>
      </c>
      <c r="W26" s="16">
        <v>106.92112391671064</v>
      </c>
      <c r="X26" s="16">
        <v>107.4961588852476</v>
      </c>
      <c r="Y26" s="16">
        <v>104.35183220009665</v>
      </c>
      <c r="Z26" s="16">
        <v>105.80468876379696</v>
      </c>
      <c r="AA26" s="24" t="s">
        <v>3</v>
      </c>
      <c r="AB26" s="6"/>
      <c r="AC26" s="6"/>
    </row>
    <row r="27" spans="1:29" s="3" customFormat="1" ht="34.5" customHeight="1">
      <c r="A27" s="23" t="s">
        <v>10</v>
      </c>
      <c r="B27" s="15">
        <v>13439614.802541012</v>
      </c>
      <c r="C27" s="15">
        <v>3035083.189172129</v>
      </c>
      <c r="D27" s="15">
        <v>3404954.1357892007</v>
      </c>
      <c r="E27" s="15">
        <v>3372097.5808277475</v>
      </c>
      <c r="F27" s="15">
        <v>3627479.896751934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6">
        <v>103.36041631885244</v>
      </c>
      <c r="R27" s="16">
        <v>104.8586714051329</v>
      </c>
      <c r="S27" s="16">
        <v>105.12856947660171</v>
      </c>
      <c r="T27" s="16">
        <v>101.2473266502487</v>
      </c>
      <c r="U27" s="16">
        <v>102.85510260610073</v>
      </c>
      <c r="V27" s="16">
        <v>104.38961641206438</v>
      </c>
      <c r="W27" s="16">
        <v>109.48886812189274</v>
      </c>
      <c r="X27" s="16">
        <v>112.03446737849131</v>
      </c>
      <c r="Y27" s="16">
        <v>96.05074922103947</v>
      </c>
      <c r="Z27" s="16">
        <v>102.11121524649727</v>
      </c>
      <c r="AA27" s="24" t="s">
        <v>87</v>
      </c>
      <c r="AB27" s="6"/>
      <c r="AC27" s="6"/>
    </row>
    <row r="28" spans="1:32" s="3" customFormat="1" ht="34.5" customHeight="1">
      <c r="A28" s="14" t="s">
        <v>47</v>
      </c>
      <c r="B28" s="15">
        <v>87188824.71309198</v>
      </c>
      <c r="C28" s="15">
        <v>18992449.3474063</v>
      </c>
      <c r="D28" s="15">
        <v>21505245.932013314</v>
      </c>
      <c r="E28" s="15">
        <v>21788733.302101474</v>
      </c>
      <c r="F28" s="15">
        <v>24902396.13157089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25">
        <v>100.43330747759151</v>
      </c>
      <c r="R28" s="25">
        <v>99.42785140537677</v>
      </c>
      <c r="S28" s="25">
        <v>100.12825035997488</v>
      </c>
      <c r="T28" s="25">
        <v>99.5390166293309</v>
      </c>
      <c r="U28" s="25">
        <v>102.35226507814642</v>
      </c>
      <c r="V28" s="16">
        <v>107.1674083390458</v>
      </c>
      <c r="W28" s="16">
        <v>106.36247165349477</v>
      </c>
      <c r="X28" s="16">
        <v>106.7996524371405</v>
      </c>
      <c r="Y28" s="16">
        <v>105.80412409622177</v>
      </c>
      <c r="Z28" s="16">
        <v>109.35666419071497</v>
      </c>
      <c r="AA28" s="28" t="s">
        <v>61</v>
      </c>
      <c r="AB28" s="6"/>
      <c r="AC28" s="6"/>
      <c r="AD28" s="6"/>
      <c r="AE28" s="6"/>
      <c r="AF28" s="6"/>
    </row>
    <row r="29" spans="1:32" s="3" customFormat="1" ht="34.5" customHeight="1">
      <c r="A29" s="23" t="s">
        <v>2</v>
      </c>
      <c r="B29" s="15">
        <v>73825163.43132119</v>
      </c>
      <c r="C29" s="15">
        <v>16062666.19391548</v>
      </c>
      <c r="D29" s="15">
        <v>17992797.778091505</v>
      </c>
      <c r="E29" s="15">
        <v>18326181.58054784</v>
      </c>
      <c r="F29" s="15">
        <v>21443517.87876637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25">
        <v>99.77886251440742</v>
      </c>
      <c r="R29" s="25">
        <v>98.94460439369273</v>
      </c>
      <c r="S29" s="25">
        <v>98.56976189077987</v>
      </c>
      <c r="T29" s="25">
        <v>98.43694291168516</v>
      </c>
      <c r="U29" s="25">
        <v>102.75530147958669</v>
      </c>
      <c r="V29" s="16">
        <v>107.61928748427074</v>
      </c>
      <c r="W29" s="16">
        <v>106.36668308780737</v>
      </c>
      <c r="X29" s="16">
        <v>107.73509150854557</v>
      </c>
      <c r="Y29" s="16">
        <v>106.40706779186084</v>
      </c>
      <c r="Z29" s="16">
        <v>109.5535053791092</v>
      </c>
      <c r="AA29" s="24" t="s">
        <v>3</v>
      </c>
      <c r="AB29" s="6"/>
      <c r="AC29" s="6"/>
      <c r="AD29" s="6"/>
      <c r="AE29" s="6"/>
      <c r="AF29" s="6"/>
    </row>
    <row r="30" spans="1:32" s="3" customFormat="1" ht="34.5" customHeight="1" thickBot="1">
      <c r="A30" s="29" t="s">
        <v>10</v>
      </c>
      <c r="B30" s="30">
        <v>13363661.281770786</v>
      </c>
      <c r="C30" s="30">
        <v>2929783.153490821</v>
      </c>
      <c r="D30" s="30">
        <v>3512448.153921809</v>
      </c>
      <c r="E30" s="30">
        <v>3462551.721553635</v>
      </c>
      <c r="F30" s="30">
        <v>3458878.2528045215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>
        <v>104.1044098168848</v>
      </c>
      <c r="R30" s="31">
        <v>102.1627442080877</v>
      </c>
      <c r="S30" s="31">
        <v>108.4661396679761</v>
      </c>
      <c r="T30" s="31">
        <v>105.57854266685587</v>
      </c>
      <c r="U30" s="31">
        <v>99.95285723627909</v>
      </c>
      <c r="V30" s="31">
        <v>104.73791852422598</v>
      </c>
      <c r="W30" s="31">
        <v>106.33938820292079</v>
      </c>
      <c r="X30" s="31">
        <v>102.25168275374115</v>
      </c>
      <c r="Y30" s="31">
        <v>102.72340978749472</v>
      </c>
      <c r="Z30" s="31">
        <v>108.15194784144788</v>
      </c>
      <c r="AA30" s="32" t="s">
        <v>87</v>
      </c>
      <c r="AB30" s="6"/>
      <c r="AC30" s="6"/>
      <c r="AD30" s="6"/>
      <c r="AE30" s="6"/>
      <c r="AF30" s="6"/>
    </row>
    <row r="31" spans="1:32" s="7" customFormat="1" ht="37.5" customHeight="1" thickBot="1">
      <c r="A31" s="38" t="s">
        <v>27</v>
      </c>
      <c r="B31" s="39">
        <v>111757391.68395802</v>
      </c>
      <c r="C31" s="39">
        <v>21499215.194192052</v>
      </c>
      <c r="D31" s="39">
        <v>26280910.175714828</v>
      </c>
      <c r="E31" s="39">
        <v>34114976.7460912</v>
      </c>
      <c r="F31" s="39">
        <v>29862289.567959927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40">
        <v>104.60000030055838</v>
      </c>
      <c r="R31" s="40">
        <v>103.72221575635025</v>
      </c>
      <c r="S31" s="40">
        <v>104.26024946400064</v>
      </c>
      <c r="T31" s="40">
        <v>105.81454507955542</v>
      </c>
      <c r="U31" s="40">
        <v>104.17596541878413</v>
      </c>
      <c r="V31" s="40">
        <v>106.30000000000001</v>
      </c>
      <c r="W31" s="40">
        <v>103.10072559042011</v>
      </c>
      <c r="X31" s="40">
        <v>108.39938279717884</v>
      </c>
      <c r="Y31" s="40">
        <v>106.11871143392821</v>
      </c>
      <c r="Z31" s="40">
        <v>107.07603801233812</v>
      </c>
      <c r="AA31" s="41" t="s">
        <v>28</v>
      </c>
      <c r="AB31" s="5"/>
      <c r="AC31" s="5"/>
      <c r="AD31" s="5"/>
      <c r="AE31" s="5"/>
      <c r="AF31" s="5"/>
    </row>
    <row r="32" spans="1:27" ht="23.2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3"/>
    </row>
    <row r="33" spans="1:27" ht="23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3"/>
    </row>
    <row r="34" spans="1:27" ht="23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4"/>
    </row>
    <row r="35" spans="1:27" ht="23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3"/>
    </row>
    <row r="36" spans="1:27" ht="23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3"/>
    </row>
    <row r="37" spans="1:27" ht="23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3"/>
    </row>
    <row r="38" spans="1:27" ht="23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3"/>
    </row>
    <row r="39" spans="1:27" ht="23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3"/>
    </row>
    <row r="40" spans="1:27" ht="23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3"/>
    </row>
    <row r="41" spans="1:27" ht="23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3"/>
    </row>
    <row r="42" spans="1:27" ht="23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3"/>
    </row>
    <row r="43" spans="1:27" ht="23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7"/>
      <c r="S43" s="37"/>
      <c r="T43" s="37"/>
      <c r="U43" s="37"/>
      <c r="V43" s="37"/>
      <c r="W43" s="37"/>
      <c r="X43" s="37"/>
      <c r="Y43" s="37"/>
      <c r="Z43" s="37"/>
      <c r="AA43" s="33"/>
    </row>
    <row r="44" spans="1:27" ht="23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7"/>
      <c r="S44" s="37"/>
      <c r="T44" s="37"/>
      <c r="U44" s="37"/>
      <c r="V44" s="37"/>
      <c r="W44" s="37"/>
      <c r="X44" s="37"/>
      <c r="Y44" s="37"/>
      <c r="Z44" s="37"/>
      <c r="AA44" s="33"/>
    </row>
    <row r="45" spans="1:27" ht="23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7"/>
      <c r="S45" s="37"/>
      <c r="T45" s="37"/>
      <c r="U45" s="37"/>
      <c r="V45" s="37"/>
      <c r="W45" s="37"/>
      <c r="X45" s="37"/>
      <c r="Y45" s="37"/>
      <c r="Z45" s="37"/>
      <c r="AA45" s="33"/>
    </row>
    <row r="46" spans="1:27" ht="23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7"/>
      <c r="S46" s="37"/>
      <c r="T46" s="37"/>
      <c r="U46" s="37"/>
      <c r="V46" s="37"/>
      <c r="W46" s="37"/>
      <c r="X46" s="37"/>
      <c r="Y46" s="37"/>
      <c r="Z46" s="37"/>
      <c r="AA46" s="33"/>
    </row>
    <row r="47" spans="1:27" ht="23.2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7"/>
      <c r="S47" s="37"/>
      <c r="T47" s="37"/>
      <c r="U47" s="37"/>
      <c r="V47" s="37"/>
      <c r="W47" s="37"/>
      <c r="X47" s="37"/>
      <c r="Y47" s="37"/>
      <c r="Z47" s="37"/>
      <c r="AA47" s="33"/>
    </row>
    <row r="48" spans="1:27" ht="23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7"/>
      <c r="S48" s="37"/>
      <c r="T48" s="37"/>
      <c r="U48" s="37"/>
      <c r="V48" s="37"/>
      <c r="W48" s="37"/>
      <c r="X48" s="37"/>
      <c r="Y48" s="37"/>
      <c r="Z48" s="37"/>
      <c r="AA48" s="33"/>
    </row>
    <row r="49" spans="1:27" ht="23.2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7"/>
      <c r="S49" s="37"/>
      <c r="T49" s="37"/>
      <c r="U49" s="37"/>
      <c r="V49" s="37"/>
      <c r="W49" s="37"/>
      <c r="X49" s="37"/>
      <c r="Y49" s="37"/>
      <c r="Z49" s="37"/>
      <c r="AA49" s="33"/>
    </row>
    <row r="50" spans="1:27" ht="23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7"/>
      <c r="S50" s="37"/>
      <c r="T50" s="37"/>
      <c r="U50" s="37"/>
      <c r="V50" s="37"/>
      <c r="W50" s="37"/>
      <c r="X50" s="37"/>
      <c r="Y50" s="37"/>
      <c r="Z50" s="37"/>
      <c r="AA50" s="33"/>
    </row>
    <row r="51" spans="1:27" ht="23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7"/>
      <c r="S51" s="37"/>
      <c r="T51" s="37"/>
      <c r="U51" s="37"/>
      <c r="V51" s="37"/>
      <c r="W51" s="37"/>
      <c r="X51" s="37"/>
      <c r="Y51" s="37"/>
      <c r="Z51" s="37"/>
      <c r="AA51" s="33"/>
    </row>
    <row r="52" spans="1:27" ht="23.2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7"/>
      <c r="S52" s="37"/>
      <c r="T52" s="37"/>
      <c r="U52" s="37"/>
      <c r="V52" s="37"/>
      <c r="W52" s="37"/>
      <c r="X52" s="37"/>
      <c r="Y52" s="37"/>
      <c r="Z52" s="37"/>
      <c r="AA52" s="33"/>
    </row>
    <row r="53" spans="1:27" ht="23.2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7"/>
      <c r="S53" s="37"/>
      <c r="T53" s="37"/>
      <c r="U53" s="37"/>
      <c r="V53" s="37"/>
      <c r="W53" s="37"/>
      <c r="X53" s="37"/>
      <c r="Y53" s="37"/>
      <c r="Z53" s="37"/>
      <c r="AA53" s="33"/>
    </row>
    <row r="54" spans="1:27" ht="23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7"/>
      <c r="S54" s="37"/>
      <c r="T54" s="37"/>
      <c r="U54" s="37"/>
      <c r="V54" s="37"/>
      <c r="W54" s="37"/>
      <c r="X54" s="37"/>
      <c r="Y54" s="37"/>
      <c r="Z54" s="37"/>
      <c r="AA54" s="33"/>
    </row>
    <row r="55" spans="1:27" ht="23.2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7"/>
      <c r="S55" s="37"/>
      <c r="T55" s="37"/>
      <c r="U55" s="37"/>
      <c r="V55" s="37"/>
      <c r="W55" s="37"/>
      <c r="X55" s="37"/>
      <c r="Y55" s="37"/>
      <c r="Z55" s="37"/>
      <c r="AA55" s="33"/>
    </row>
    <row r="56" spans="1:27" ht="23.2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7"/>
      <c r="S56" s="37"/>
      <c r="T56" s="37"/>
      <c r="U56" s="37"/>
      <c r="V56" s="37"/>
      <c r="W56" s="37"/>
      <c r="X56" s="37"/>
      <c r="Y56" s="37"/>
      <c r="Z56" s="37"/>
      <c r="AA56" s="33"/>
    </row>
    <row r="57" spans="1:27" ht="23.2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7"/>
      <c r="S57" s="37"/>
      <c r="T57" s="37"/>
      <c r="U57" s="37"/>
      <c r="V57" s="37"/>
      <c r="W57" s="37"/>
      <c r="X57" s="37"/>
      <c r="Y57" s="37"/>
      <c r="Z57" s="37"/>
      <c r="AA57" s="33"/>
    </row>
    <row r="58" spans="1:27" ht="23.2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7"/>
      <c r="S58" s="37"/>
      <c r="T58" s="37"/>
      <c r="U58" s="37"/>
      <c r="V58" s="37"/>
      <c r="W58" s="37"/>
      <c r="X58" s="37"/>
      <c r="Y58" s="37"/>
      <c r="Z58" s="37"/>
      <c r="AA58" s="33"/>
    </row>
    <row r="59" spans="1:27" ht="23.2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7"/>
      <c r="S59" s="37"/>
      <c r="T59" s="37"/>
      <c r="U59" s="37"/>
      <c r="V59" s="37"/>
      <c r="W59" s="37"/>
      <c r="X59" s="37"/>
      <c r="Y59" s="37"/>
      <c r="Z59" s="37"/>
      <c r="AA59" s="33"/>
    </row>
    <row r="60" spans="1:27" ht="23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7"/>
      <c r="S60" s="37"/>
      <c r="T60" s="37"/>
      <c r="U60" s="37"/>
      <c r="V60" s="37"/>
      <c r="W60" s="37"/>
      <c r="X60" s="37"/>
      <c r="Y60" s="37"/>
      <c r="Z60" s="37"/>
      <c r="AA60" s="33"/>
    </row>
    <row r="61" spans="1:27" ht="22.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</row>
    <row r="62" spans="1:27" ht="22.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</row>
    <row r="63" spans="1:27" ht="22.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</row>
    <row r="64" spans="1:27" ht="22.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</row>
    <row r="65" spans="1:27" ht="22.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</row>
    <row r="66" spans="1:27" ht="22.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</row>
    <row r="67" spans="1:27" ht="22.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</row>
    <row r="68" spans="1:27" ht="22.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</row>
    <row r="69" spans="1:27" ht="22.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</row>
    <row r="70" spans="1:27" ht="22.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</row>
    <row r="71" spans="1:27" ht="22.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</row>
  </sheetData>
  <sheetProtection/>
  <mergeCells count="12">
    <mergeCell ref="Q6:U6"/>
    <mergeCell ref="V6:Z6"/>
    <mergeCell ref="A2:AA2"/>
    <mergeCell ref="A3:AA3"/>
    <mergeCell ref="A4:AA4"/>
    <mergeCell ref="A5:A7"/>
    <mergeCell ref="B5:F5"/>
    <mergeCell ref="Q5:U5"/>
    <mergeCell ref="V5:Z5"/>
    <mergeCell ref="AA5:AA7"/>
    <mergeCell ref="B6:B7"/>
    <mergeCell ref="C6:F6"/>
  </mergeCells>
  <printOptions horizontalCentered="1" verticalCentered="1"/>
  <pageMargins left="0" right="0" top="0.4" bottom="0.4" header="0" footer="0"/>
  <pageSetup blackAndWhite="1"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</dc:creator>
  <cp:keywords/>
  <dc:description/>
  <cp:lastModifiedBy>Daniela Macari</cp:lastModifiedBy>
  <cp:lastPrinted>2018-06-14T12:46:26Z</cp:lastPrinted>
  <dcterms:created xsi:type="dcterms:W3CDTF">2015-06-01T17:58:15Z</dcterms:created>
  <dcterms:modified xsi:type="dcterms:W3CDTF">2018-06-14T12:46:54Z</dcterms:modified>
  <cp:category/>
  <cp:version/>
  <cp:contentType/>
  <cp:contentStatus/>
</cp:coreProperties>
</file>