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ritm_res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<sst xmlns="http://schemas.openxmlformats.org/spreadsheetml/2006/main" count="45" uniqueCount="41">
  <si>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PIB SA</t>
  </si>
  <si>
    <t>PIB brut</t>
  </si>
  <si>
    <t>mil.lei</t>
  </si>
  <si>
    <t>% trim precedent</t>
  </si>
  <si>
    <t>% per.resp</t>
  </si>
  <si>
    <t>q1_10</t>
  </si>
  <si>
    <t>q2_10</t>
  </si>
  <si>
    <t>q1_11</t>
  </si>
  <si>
    <t>q2_11</t>
  </si>
  <si>
    <t>q1_12</t>
  </si>
  <si>
    <t>q2_12</t>
  </si>
  <si>
    <t>q1_13</t>
  </si>
  <si>
    <t>q2_13</t>
  </si>
  <si>
    <t>q1_14</t>
  </si>
  <si>
    <t>q2_14</t>
  </si>
  <si>
    <t>q1_15</t>
  </si>
  <si>
    <t>q2_15</t>
  </si>
  <si>
    <t>q1_16</t>
  </si>
  <si>
    <t>q2_16</t>
  </si>
  <si>
    <t>q3_10</t>
  </si>
  <si>
    <t>q4_10</t>
  </si>
  <si>
    <t>q3_11</t>
  </si>
  <si>
    <t>q4_11</t>
  </si>
  <si>
    <t>q3_12</t>
  </si>
  <si>
    <t>q4_12</t>
  </si>
  <si>
    <t>q3_13</t>
  </si>
  <si>
    <t>q4_13</t>
  </si>
  <si>
    <t>q3_14</t>
  </si>
  <si>
    <t>q4_14</t>
  </si>
  <si>
    <t>q3_15</t>
  </si>
  <si>
    <t>q4_15</t>
  </si>
  <si>
    <t>q3_16</t>
  </si>
  <si>
    <t>q4_16</t>
  </si>
  <si>
    <t>q1_17</t>
  </si>
  <si>
    <t>q2_17</t>
  </si>
  <si>
    <t>q3_17</t>
  </si>
  <si>
    <t>q4_17</t>
  </si>
  <si>
    <t>q1_18</t>
  </si>
  <si>
    <t>q2_18</t>
  </si>
  <si>
    <t>q3_18</t>
  </si>
  <si>
    <t>q4_18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</si>
</sst>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75"/>
      <color indexed="56"/>
      <name val="Arial"/>
      <family val="0"/>
    </font>
    <font>
      <sz val="10"/>
      <color indexed="62"/>
      <name val="Arial"/>
      <family val="0"/>
    </font>
    <font>
      <b/>
      <sz val="14"/>
      <color indexed="62"/>
      <name val="Arial"/>
      <family val="0"/>
    </font>
    <font>
      <sz val="7.75"/>
      <color indexed="8"/>
      <name val="Arial"/>
      <family val="0"/>
    </font>
    <font>
      <sz val="7.75"/>
      <color indexed="56"/>
      <name val="Arial"/>
      <family val="0"/>
    </font>
    <font>
      <sz val="10.25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Dinamica Produsului Intern Brut trimestrial 2010-2018
</a:t>
            </a: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(2010 = 100)</a:t>
            </a:r>
          </a:p>
        </c:rich>
      </c:tx>
      <c:layout>
        <c:manualLayout>
          <c:xMode val="factor"/>
          <c:yMode val="factor"/>
          <c:x val="0.0365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4925"/>
          <c:w val="0.91375"/>
          <c:h val="0.70125"/>
        </c:manualLayout>
      </c:layout>
      <c:lineChart>
        <c:grouping val="standard"/>
        <c:varyColors val="0"/>
        <c:ser>
          <c:idx val="0"/>
          <c:order val="0"/>
          <c:tx>
            <c:v>PIB - serie brută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ritm_res!$B$3:$B$38</c:f>
              <c:strCache/>
            </c:strRef>
          </c:cat>
          <c:val>
            <c:numRef>
              <c:f>ritm_res!$D$3:$D$38</c:f>
              <c:numCache/>
            </c:numRef>
          </c:val>
          <c:smooth val="0"/>
        </c:ser>
        <c:ser>
          <c:idx val="1"/>
          <c:order val="1"/>
          <c:tx>
            <c:v>PIB - serie ajustată sezonier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ritm_res!$B$3:$B$38</c:f>
              <c:strCache/>
            </c:strRef>
          </c:cat>
          <c:val>
            <c:numRef>
              <c:f>ritm_res!$C$3:$C$38</c:f>
              <c:numCache/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At val="0"/>
        <c:auto val="1"/>
        <c:lblOffset val="100"/>
        <c:tickLblSkip val="1"/>
        <c:noMultiLvlLbl val="0"/>
      </c:catAx>
      <c:valAx>
        <c:axId val="24832498"/>
        <c:scaling>
          <c:orientation val="minMax"/>
          <c:max val="36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mil.lei</a:t>
                </a:r>
              </a:p>
            </c:rich>
          </c:tx>
          <c:layout>
            <c:manualLayout>
              <c:xMode val="factor"/>
              <c:yMode val="factor"/>
              <c:x val="0.010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7475"/>
          <c:y val="0.878"/>
          <c:w val="0.44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Динамика квартального валового внутреннего продукта 2010-2018
</a:t>
            </a: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(2010 = 100)</a:t>
            </a:r>
          </a:p>
        </c:rich>
      </c:tx>
      <c:layout>
        <c:manualLayout>
          <c:xMode val="factor"/>
          <c:yMode val="factor"/>
          <c:x val="0.023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695"/>
          <c:w val="0.937"/>
          <c:h val="0.65025"/>
        </c:manualLayout>
      </c:layout>
      <c:lineChart>
        <c:grouping val="standard"/>
        <c:varyColors val="0"/>
        <c:ser>
          <c:idx val="0"/>
          <c:order val="0"/>
          <c:tx>
            <c:v>ВВП - исходные данные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ritm_res!$B$3:$B$38</c:f>
              <c:strCache/>
            </c:strRef>
          </c:cat>
          <c:val>
            <c:numRef>
              <c:f>ritm_res!$D$3:$D$38</c:f>
              <c:numCache/>
            </c:numRef>
          </c:val>
          <c:smooth val="0"/>
        </c:ser>
        <c:ser>
          <c:idx val="1"/>
          <c:order val="1"/>
          <c:tx>
            <c:v>ВВП - сезонно-скорректированные данные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ritm_res!$B$3:$B$38</c:f>
              <c:strCache/>
            </c:strRef>
          </c:cat>
          <c:val>
            <c:numRef>
              <c:f>ritm_res!$C$3:$C$38</c:f>
              <c:numCache/>
            </c:numRef>
          </c:val>
          <c:smooth val="0"/>
        </c:ser>
        <c:marker val="1"/>
        <c:axId val="22165891"/>
        <c:axId val="65275292"/>
      </c:lineChart>
      <c:dateAx>
        <c:axId val="221658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275292"/>
        <c:scaling>
          <c:orientation val="minMax"/>
          <c:max val="36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млн.лей</a:t>
                </a:r>
              </a:p>
            </c:rich>
          </c:tx>
          <c:layout>
            <c:manualLayout>
              <c:xMode val="factor"/>
              <c:yMode val="factor"/>
              <c:x val="0.020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475"/>
          <c:y val="0.8845"/>
          <c:w val="0.6407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42</xdr:row>
      <xdr:rowOff>38100</xdr:rowOff>
    </xdr:from>
    <xdr:to>
      <xdr:col>14</xdr:col>
      <xdr:colOff>9525</xdr:colOff>
      <xdr:row>76</xdr:row>
      <xdr:rowOff>9525</xdr:rowOff>
    </xdr:to>
    <xdr:graphicFrame>
      <xdr:nvGraphicFramePr>
        <xdr:cNvPr id="1" name="Chart 1"/>
        <xdr:cNvGraphicFramePr/>
      </xdr:nvGraphicFramePr>
      <xdr:xfrm>
        <a:off x="1714500" y="7000875"/>
        <a:ext cx="76771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79</xdr:row>
      <xdr:rowOff>38100</xdr:rowOff>
    </xdr:from>
    <xdr:to>
      <xdr:col>14</xdr:col>
      <xdr:colOff>85725</xdr:colOff>
      <xdr:row>114</xdr:row>
      <xdr:rowOff>66675</xdr:rowOff>
    </xdr:to>
    <xdr:graphicFrame>
      <xdr:nvGraphicFramePr>
        <xdr:cNvPr id="2" name="Chart 2"/>
        <xdr:cNvGraphicFramePr/>
      </xdr:nvGraphicFramePr>
      <xdr:xfrm>
        <a:off x="1666875" y="12992100"/>
        <a:ext cx="780097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3.421875" style="8" customWidth="1"/>
    <col min="2" max="2" width="9.140625" style="10" customWidth="1"/>
    <col min="3" max="3" width="11.7109375" style="9" customWidth="1"/>
    <col min="4" max="4" width="11.7109375" style="0" customWidth="1"/>
    <col min="5" max="5" width="10.28125" style="0" customWidth="1"/>
    <col min="6" max="6" width="9.7109375" style="0" customWidth="1"/>
    <col min="7" max="7" width="10.7109375" style="0" customWidth="1"/>
    <col min="16" max="16" width="10.7109375" style="0" bestFit="1" customWidth="1"/>
    <col min="17" max="17" width="8.8515625" style="14" customWidth="1"/>
    <col min="19" max="19" width="8.8515625" style="14" customWidth="1"/>
  </cols>
  <sheetData>
    <row r="1" spans="4:8" ht="12.75">
      <c r="D1" t="s">
        <v>2</v>
      </c>
      <c r="E1" s="20" t="s">
        <v>0</v>
      </c>
      <c r="F1" s="21"/>
      <c r="G1" s="18" t="s">
        <v>1</v>
      </c>
      <c r="H1" s="19"/>
    </row>
    <row r="2" spans="1:8" ht="25.5">
      <c r="A2" s="1"/>
      <c r="B2" s="2"/>
      <c r="C2" s="3" t="s">
        <v>0</v>
      </c>
      <c r="D2" s="4" t="s">
        <v>1</v>
      </c>
      <c r="E2" s="12" t="s">
        <v>3</v>
      </c>
      <c r="F2" s="12" t="s">
        <v>4</v>
      </c>
      <c r="G2" s="12" t="s">
        <v>3</v>
      </c>
      <c r="H2" s="12" t="s">
        <v>4</v>
      </c>
    </row>
    <row r="3" spans="1:33" ht="12.75">
      <c r="A3" s="5">
        <v>40179</v>
      </c>
      <c r="B3" s="6" t="s">
        <v>5</v>
      </c>
      <c r="C3" s="7">
        <v>20606.641261889738</v>
      </c>
      <c r="D3" s="7">
        <v>17204.713874691603</v>
      </c>
      <c r="E3" s="11"/>
      <c r="F3" s="11"/>
      <c r="G3" s="11"/>
      <c r="H3" s="11"/>
      <c r="J3" s="13"/>
      <c r="K3" s="13"/>
      <c r="L3" s="13"/>
      <c r="M3" s="13"/>
      <c r="N3" s="13"/>
      <c r="O3" s="13"/>
      <c r="P3" s="9"/>
      <c r="R3" s="9"/>
      <c r="T3" s="9"/>
      <c r="U3" s="9"/>
      <c r="AB3" s="15"/>
      <c r="AC3" s="15"/>
      <c r="AD3" s="15"/>
      <c r="AE3" s="15"/>
      <c r="AF3" s="15"/>
      <c r="AG3" s="15">
        <f>O3-AA3</f>
        <v>0</v>
      </c>
    </row>
    <row r="4" spans="1:33" ht="12.75">
      <c r="A4" s="5">
        <v>40269</v>
      </c>
      <c r="B4" s="6" t="s">
        <v>6</v>
      </c>
      <c r="C4" s="7">
        <v>21069.143845363273</v>
      </c>
      <c r="D4" s="7">
        <v>20053.008280463502</v>
      </c>
      <c r="E4" s="16">
        <f>C4/C3*100</f>
        <v>102.2444345858968</v>
      </c>
      <c r="F4" s="16"/>
      <c r="G4" s="16">
        <f>D4/D3*100</f>
        <v>116.55531400590036</v>
      </c>
      <c r="H4" s="16"/>
      <c r="J4" s="13"/>
      <c r="K4" s="13"/>
      <c r="L4" s="13"/>
      <c r="M4" s="13"/>
      <c r="N4" s="13"/>
      <c r="O4" s="13"/>
      <c r="P4" s="9"/>
      <c r="R4" s="9"/>
      <c r="T4" s="9"/>
      <c r="U4" s="9"/>
      <c r="AB4" s="15"/>
      <c r="AC4" s="15"/>
      <c r="AD4" s="15"/>
      <c r="AE4" s="15"/>
      <c r="AF4" s="15"/>
      <c r="AG4" s="15">
        <f aca="true" t="shared" si="0" ref="AG4:AG36">O4-AA4</f>
        <v>0</v>
      </c>
    </row>
    <row r="5" spans="1:33" ht="12.75">
      <c r="A5" s="5">
        <v>40360</v>
      </c>
      <c r="B5" s="6" t="s">
        <v>19</v>
      </c>
      <c r="C5" s="7">
        <v>20873.021906669022</v>
      </c>
      <c r="D5" s="7">
        <v>24153.983577871</v>
      </c>
      <c r="E5" s="16">
        <f aca="true" t="shared" si="1" ref="E5:E25">C5/C4*100</f>
        <v>99.06915088655863</v>
      </c>
      <c r="F5" s="16"/>
      <c r="G5" s="16">
        <f aca="true" t="shared" si="2" ref="G5:G25">D5/D4*100</f>
        <v>120.45067373458795</v>
      </c>
      <c r="H5" s="16"/>
      <c r="J5" s="13"/>
      <c r="K5" s="13"/>
      <c r="L5" s="13"/>
      <c r="M5" s="13"/>
      <c r="N5" s="13"/>
      <c r="O5" s="13"/>
      <c r="P5" s="9"/>
      <c r="R5" s="9"/>
      <c r="T5" s="9"/>
      <c r="U5" s="9"/>
      <c r="AB5" s="15"/>
      <c r="AC5" s="15"/>
      <c r="AD5" s="15"/>
      <c r="AE5" s="15"/>
      <c r="AF5" s="15"/>
      <c r="AG5" s="15">
        <f t="shared" si="0"/>
        <v>0</v>
      </c>
    </row>
    <row r="6" spans="1:33" ht="12.75">
      <c r="A6" s="5">
        <v>40452</v>
      </c>
      <c r="B6" s="6" t="s">
        <v>20</v>
      </c>
      <c r="C6" s="7">
        <v>21679.793603723592</v>
      </c>
      <c r="D6" s="7">
        <v>22840.335437476697</v>
      </c>
      <c r="E6" s="16">
        <f t="shared" si="1"/>
        <v>103.8651408534037</v>
      </c>
      <c r="F6" s="16"/>
      <c r="G6" s="16">
        <f t="shared" si="2"/>
        <v>94.56136029835749</v>
      </c>
      <c r="H6" s="16"/>
      <c r="J6" s="13"/>
      <c r="K6" s="13"/>
      <c r="L6" s="13"/>
      <c r="M6" s="13"/>
      <c r="N6" s="13"/>
      <c r="O6" s="13"/>
      <c r="P6" s="9"/>
      <c r="R6" s="9"/>
      <c r="T6" s="9"/>
      <c r="U6" s="9"/>
      <c r="AB6" s="15"/>
      <c r="AC6" s="15"/>
      <c r="AD6" s="15"/>
      <c r="AE6" s="15"/>
      <c r="AF6" s="15"/>
      <c r="AG6" s="15">
        <f t="shared" si="0"/>
        <v>0</v>
      </c>
    </row>
    <row r="7" spans="1:33" ht="12.75">
      <c r="A7" s="5">
        <v>40544</v>
      </c>
      <c r="B7" s="6" t="s">
        <v>7</v>
      </c>
      <c r="C7" s="7">
        <v>22149.132203232213</v>
      </c>
      <c r="D7" s="7">
        <v>18661.012465960903</v>
      </c>
      <c r="E7" s="16">
        <f t="shared" si="1"/>
        <v>102.16486654848971</v>
      </c>
      <c r="F7" s="16">
        <f>C7/C3*100</f>
        <v>107.48540687314814</v>
      </c>
      <c r="G7" s="16">
        <f t="shared" si="2"/>
        <v>81.70200703507047</v>
      </c>
      <c r="H7" s="16">
        <f>D7/D3*100</f>
        <v>108.46453246404486</v>
      </c>
      <c r="J7" s="13"/>
      <c r="K7" s="13"/>
      <c r="L7" s="13"/>
      <c r="M7" s="13"/>
      <c r="N7" s="13"/>
      <c r="O7" s="13"/>
      <c r="P7" s="9"/>
      <c r="R7" s="14"/>
      <c r="T7" s="14"/>
      <c r="U7" s="9"/>
      <c r="AB7" s="15"/>
      <c r="AC7" s="15"/>
      <c r="AD7" s="15"/>
      <c r="AE7" s="15"/>
      <c r="AF7" s="15"/>
      <c r="AG7" s="15">
        <f t="shared" si="0"/>
        <v>0</v>
      </c>
    </row>
    <row r="8" spans="1:33" ht="12.75">
      <c r="A8" s="5">
        <v>40634</v>
      </c>
      <c r="B8" s="6" t="s">
        <v>8</v>
      </c>
      <c r="C8" s="7">
        <v>22209.87264816157</v>
      </c>
      <c r="D8" s="7">
        <v>21076.1312923792</v>
      </c>
      <c r="E8" s="16">
        <f t="shared" si="1"/>
        <v>100.27423397166095</v>
      </c>
      <c r="F8" s="16">
        <f aca="true" t="shared" si="3" ref="F8:F25">C8/C4*100</f>
        <v>105.41421526745778</v>
      </c>
      <c r="G8" s="16">
        <f t="shared" si="2"/>
        <v>112.94205676580333</v>
      </c>
      <c r="H8" s="16">
        <f aca="true" t="shared" si="4" ref="H8:H25">D8/D4*100</f>
        <v>105.10209240232781</v>
      </c>
      <c r="J8" s="13"/>
      <c r="K8" s="13"/>
      <c r="L8" s="13"/>
      <c r="M8" s="13"/>
      <c r="N8" s="13"/>
      <c r="O8" s="13"/>
      <c r="P8" s="9"/>
      <c r="R8" s="14"/>
      <c r="T8" s="14"/>
      <c r="U8" s="9"/>
      <c r="AB8" s="15"/>
      <c r="AC8" s="15"/>
      <c r="AD8" s="15"/>
      <c r="AE8" s="15"/>
      <c r="AF8" s="15"/>
      <c r="AG8" s="15">
        <f t="shared" si="0"/>
        <v>0</v>
      </c>
    </row>
    <row r="9" spans="1:33" ht="12.75">
      <c r="A9" s="5">
        <v>40725</v>
      </c>
      <c r="B9" s="6" t="s">
        <v>21</v>
      </c>
      <c r="C9" s="7">
        <v>22796.15920736403</v>
      </c>
      <c r="D9" s="7">
        <v>26441.0002676514</v>
      </c>
      <c r="E9" s="16">
        <f t="shared" si="1"/>
        <v>102.63975651049486</v>
      </c>
      <c r="F9" s="16">
        <f t="shared" si="3"/>
        <v>109.2135068381285</v>
      </c>
      <c r="G9" s="16">
        <f t="shared" si="2"/>
        <v>125.45471415435743</v>
      </c>
      <c r="H9" s="16">
        <f t="shared" si="4"/>
        <v>109.46848656416113</v>
      </c>
      <c r="J9" s="13"/>
      <c r="K9" s="13"/>
      <c r="L9" s="13"/>
      <c r="M9" s="13"/>
      <c r="N9" s="13"/>
      <c r="O9" s="13"/>
      <c r="P9" s="9"/>
      <c r="R9" s="14"/>
      <c r="T9" s="14"/>
      <c r="U9" s="9"/>
      <c r="AB9" s="15"/>
      <c r="AC9" s="15"/>
      <c r="AD9" s="15"/>
      <c r="AE9" s="15"/>
      <c r="AF9" s="15"/>
      <c r="AG9" s="15">
        <f t="shared" si="0"/>
        <v>0</v>
      </c>
    </row>
    <row r="10" spans="1:33" ht="12.75">
      <c r="A10" s="5">
        <v>40817</v>
      </c>
      <c r="B10" s="6" t="s">
        <v>22</v>
      </c>
      <c r="C10" s="7">
        <v>22734.437983137017</v>
      </c>
      <c r="D10" s="7">
        <v>23816.149237156802</v>
      </c>
      <c r="E10" s="16">
        <f t="shared" si="1"/>
        <v>99.72924726632425</v>
      </c>
      <c r="F10" s="16">
        <f t="shared" si="3"/>
        <v>104.86464215799678</v>
      </c>
      <c r="G10" s="16">
        <f t="shared" si="2"/>
        <v>90.07279980362199</v>
      </c>
      <c r="H10" s="16">
        <f t="shared" si="4"/>
        <v>104.27232692072891</v>
      </c>
      <c r="J10" s="13"/>
      <c r="K10" s="13"/>
      <c r="L10" s="13"/>
      <c r="M10" s="13"/>
      <c r="N10" s="13"/>
      <c r="O10" s="13"/>
      <c r="P10" s="9"/>
      <c r="R10" s="14"/>
      <c r="T10" s="14"/>
      <c r="U10" s="9"/>
      <c r="AB10" s="15"/>
      <c r="AC10" s="15"/>
      <c r="AD10" s="15"/>
      <c r="AE10" s="15"/>
      <c r="AF10" s="15"/>
      <c r="AG10" s="15">
        <f t="shared" si="0"/>
        <v>0</v>
      </c>
    </row>
    <row r="11" spans="1:33" ht="12.75">
      <c r="A11" s="5">
        <v>40909</v>
      </c>
      <c r="B11" s="6" t="s">
        <v>9</v>
      </c>
      <c r="C11" s="7">
        <v>22486.365505501784</v>
      </c>
      <c r="D11" s="7">
        <v>18853.4674363894</v>
      </c>
      <c r="E11" s="16">
        <f t="shared" si="1"/>
        <v>98.90882511448386</v>
      </c>
      <c r="F11" s="16">
        <f t="shared" si="3"/>
        <v>101.52255762968609</v>
      </c>
      <c r="G11" s="16">
        <f t="shared" si="2"/>
        <v>79.16253483571197</v>
      </c>
      <c r="H11" s="16">
        <f t="shared" si="4"/>
        <v>101.03132116105465</v>
      </c>
      <c r="J11" s="13"/>
      <c r="K11" s="13"/>
      <c r="L11" s="13"/>
      <c r="M11" s="13"/>
      <c r="N11" s="13"/>
      <c r="O11" s="13"/>
      <c r="P11" s="9"/>
      <c r="R11" s="14"/>
      <c r="T11" s="14"/>
      <c r="U11" s="9"/>
      <c r="AB11" s="15"/>
      <c r="AC11" s="15"/>
      <c r="AD11" s="15"/>
      <c r="AE11" s="15"/>
      <c r="AF11" s="15"/>
      <c r="AG11" s="15">
        <f t="shared" si="0"/>
        <v>0</v>
      </c>
    </row>
    <row r="12" spans="1:33" ht="12.75">
      <c r="A12" s="5">
        <v>41000</v>
      </c>
      <c r="B12" s="6" t="s">
        <v>10</v>
      </c>
      <c r="C12" s="7">
        <v>22471.017293735444</v>
      </c>
      <c r="D12" s="7">
        <v>21228.1440396587</v>
      </c>
      <c r="E12" s="16">
        <f t="shared" si="1"/>
        <v>99.93174436410106</v>
      </c>
      <c r="F12" s="16">
        <f t="shared" si="3"/>
        <v>101.17580433580508</v>
      </c>
      <c r="G12" s="16">
        <f t="shared" si="2"/>
        <v>112.59543694697716</v>
      </c>
      <c r="H12" s="16">
        <f t="shared" si="4"/>
        <v>100.72125545799035</v>
      </c>
      <c r="J12" s="13"/>
      <c r="K12" s="13"/>
      <c r="L12" s="13"/>
      <c r="M12" s="13"/>
      <c r="N12" s="13"/>
      <c r="O12" s="13"/>
      <c r="P12" s="9"/>
      <c r="R12" s="14"/>
      <c r="T12" s="14"/>
      <c r="U12" s="9"/>
      <c r="AB12" s="15"/>
      <c r="AC12" s="15"/>
      <c r="AD12" s="15"/>
      <c r="AE12" s="15"/>
      <c r="AF12" s="15"/>
      <c r="AG12" s="15">
        <f t="shared" si="0"/>
        <v>0</v>
      </c>
    </row>
    <row r="13" spans="1:33" ht="12.75">
      <c r="A13" s="5">
        <v>41091</v>
      </c>
      <c r="B13" s="6" t="s">
        <v>23</v>
      </c>
      <c r="C13" s="7">
        <v>21957.119525076105</v>
      </c>
      <c r="D13" s="7">
        <v>26014.2007934629</v>
      </c>
      <c r="E13" s="16">
        <f t="shared" si="1"/>
        <v>97.71306406852081</v>
      </c>
      <c r="F13" s="16">
        <f t="shared" si="3"/>
        <v>96.31938137185459</v>
      </c>
      <c r="G13" s="16">
        <f t="shared" si="2"/>
        <v>122.54580873797929</v>
      </c>
      <c r="H13" s="16">
        <f t="shared" si="4"/>
        <v>98.38584217742073</v>
      </c>
      <c r="J13" s="13"/>
      <c r="K13" s="13"/>
      <c r="L13" s="13"/>
      <c r="M13" s="13"/>
      <c r="N13" s="13"/>
      <c r="O13" s="13"/>
      <c r="P13" s="9"/>
      <c r="R13" s="14"/>
      <c r="T13" s="14"/>
      <c r="U13" s="9"/>
      <c r="AB13" s="15"/>
      <c r="AC13" s="15"/>
      <c r="AD13" s="15"/>
      <c r="AE13" s="15"/>
      <c r="AF13" s="15"/>
      <c r="AG13" s="15">
        <f t="shared" si="0"/>
        <v>0</v>
      </c>
    </row>
    <row r="14" spans="1:33" ht="12.75">
      <c r="A14" s="5">
        <v>41183</v>
      </c>
      <c r="B14" s="6" t="s">
        <v>24</v>
      </c>
      <c r="C14" s="7">
        <v>22342.03459125448</v>
      </c>
      <c r="D14" s="7">
        <v>23238.4738174218</v>
      </c>
      <c r="E14" s="16">
        <f t="shared" si="1"/>
        <v>101.75303079139677</v>
      </c>
      <c r="F14" s="16">
        <f t="shared" si="3"/>
        <v>98.2739692436048</v>
      </c>
      <c r="G14" s="16">
        <f t="shared" si="2"/>
        <v>89.32995482706272</v>
      </c>
      <c r="H14" s="16">
        <f t="shared" si="4"/>
        <v>97.57443819325023</v>
      </c>
      <c r="J14" s="13"/>
      <c r="K14" s="13"/>
      <c r="L14" s="13"/>
      <c r="M14" s="13"/>
      <c r="N14" s="13"/>
      <c r="O14" s="13"/>
      <c r="P14" s="9"/>
      <c r="R14" s="14"/>
      <c r="T14" s="14"/>
      <c r="U14" s="9"/>
      <c r="AB14" s="15"/>
      <c r="AC14" s="15"/>
      <c r="AD14" s="15"/>
      <c r="AE14" s="15"/>
      <c r="AF14" s="15"/>
      <c r="AG14" s="15">
        <f t="shared" si="0"/>
        <v>0</v>
      </c>
    </row>
    <row r="15" spans="1:33" ht="12.75">
      <c r="A15" s="5">
        <v>41275</v>
      </c>
      <c r="B15" s="6" t="s">
        <v>11</v>
      </c>
      <c r="C15" s="7">
        <v>23554.61641200063</v>
      </c>
      <c r="D15" s="7">
        <v>19548.535962096503</v>
      </c>
      <c r="E15" s="16">
        <f t="shared" si="1"/>
        <v>105.42735629467157</v>
      </c>
      <c r="F15" s="16">
        <f t="shared" si="3"/>
        <v>104.7506606002534</v>
      </c>
      <c r="G15" s="16">
        <f t="shared" si="2"/>
        <v>84.12142774815545</v>
      </c>
      <c r="H15" s="16">
        <f t="shared" si="4"/>
        <v>103.68668802198972</v>
      </c>
      <c r="J15" s="13"/>
      <c r="K15" s="13"/>
      <c r="L15" s="13"/>
      <c r="M15" s="13"/>
      <c r="N15" s="13"/>
      <c r="O15" s="13"/>
      <c r="P15" s="9"/>
      <c r="R15" s="14"/>
      <c r="T15" s="14"/>
      <c r="U15" s="9"/>
      <c r="AB15" s="15"/>
      <c r="AC15" s="15"/>
      <c r="AD15" s="15"/>
      <c r="AE15" s="15"/>
      <c r="AF15" s="15"/>
      <c r="AG15" s="15">
        <f t="shared" si="0"/>
        <v>0</v>
      </c>
    </row>
    <row r="16" spans="1:33" ht="12.75">
      <c r="A16" s="5">
        <v>41365</v>
      </c>
      <c r="B16" s="6" t="s">
        <v>12</v>
      </c>
      <c r="C16" s="7">
        <v>23967.110759883446</v>
      </c>
      <c r="D16" s="7">
        <v>22611.0102928958</v>
      </c>
      <c r="E16" s="16">
        <f t="shared" si="1"/>
        <v>101.75122507056689</v>
      </c>
      <c r="F16" s="16">
        <f t="shared" si="3"/>
        <v>106.6578804448034</v>
      </c>
      <c r="G16" s="16">
        <f t="shared" si="2"/>
        <v>115.66600351421334</v>
      </c>
      <c r="H16" s="16">
        <f t="shared" si="4"/>
        <v>106.51430596407114</v>
      </c>
      <c r="J16" s="13"/>
      <c r="K16" s="13"/>
      <c r="L16" s="13"/>
      <c r="M16" s="13"/>
      <c r="N16" s="13"/>
      <c r="O16" s="13"/>
      <c r="P16" s="9"/>
      <c r="R16" s="14"/>
      <c r="T16" s="14"/>
      <c r="U16" s="9"/>
      <c r="AB16" s="15"/>
      <c r="AC16" s="15"/>
      <c r="AD16" s="15"/>
      <c r="AE16" s="15"/>
      <c r="AF16" s="15"/>
      <c r="AG16" s="15">
        <f t="shared" si="0"/>
        <v>0</v>
      </c>
    </row>
    <row r="17" spans="1:33" ht="12.75">
      <c r="A17" s="5">
        <v>41456</v>
      </c>
      <c r="B17" s="6" t="s">
        <v>25</v>
      </c>
      <c r="C17" s="7">
        <v>24774.590011321663</v>
      </c>
      <c r="D17" s="7">
        <v>29541.522768199702</v>
      </c>
      <c r="E17" s="16">
        <f t="shared" si="1"/>
        <v>103.36911386411161</v>
      </c>
      <c r="F17" s="16">
        <f t="shared" si="3"/>
        <v>112.83169444438224</v>
      </c>
      <c r="G17" s="16">
        <f t="shared" si="2"/>
        <v>130.6510517908234</v>
      </c>
      <c r="H17" s="16">
        <f t="shared" si="4"/>
        <v>113.55921714736354</v>
      </c>
      <c r="J17" s="13"/>
      <c r="K17" s="13"/>
      <c r="L17" s="13"/>
      <c r="M17" s="13"/>
      <c r="N17" s="13"/>
      <c r="O17" s="13"/>
      <c r="P17" s="9"/>
      <c r="R17" s="14"/>
      <c r="T17" s="14"/>
      <c r="U17" s="9"/>
      <c r="AB17" s="15"/>
      <c r="AC17" s="15"/>
      <c r="AD17" s="15"/>
      <c r="AE17" s="15"/>
      <c r="AF17" s="15"/>
      <c r="AG17" s="15">
        <f t="shared" si="0"/>
        <v>0</v>
      </c>
    </row>
    <row r="18" spans="1:33" ht="12.75">
      <c r="A18" s="5">
        <v>41548</v>
      </c>
      <c r="B18" s="6" t="s">
        <v>26</v>
      </c>
      <c r="C18" s="7">
        <v>25020.65270693507</v>
      </c>
      <c r="D18" s="7">
        <v>26030.852932512298</v>
      </c>
      <c r="E18" s="16">
        <f t="shared" si="1"/>
        <v>100.99320592389604</v>
      </c>
      <c r="F18" s="16">
        <f t="shared" si="3"/>
        <v>111.98914138611667</v>
      </c>
      <c r="G18" s="16">
        <f t="shared" si="2"/>
        <v>88.1161514142849</v>
      </c>
      <c r="H18" s="16">
        <f t="shared" si="4"/>
        <v>112.01618977661545</v>
      </c>
      <c r="J18" s="13"/>
      <c r="K18" s="13"/>
      <c r="L18" s="13"/>
      <c r="M18" s="13"/>
      <c r="N18" s="13"/>
      <c r="O18" s="13"/>
      <c r="P18" s="9"/>
      <c r="R18" s="14"/>
      <c r="T18" s="14"/>
      <c r="U18" s="9"/>
      <c r="AB18" s="15"/>
      <c r="AC18" s="15"/>
      <c r="AD18" s="15"/>
      <c r="AE18" s="15"/>
      <c r="AF18" s="15"/>
      <c r="AG18" s="15">
        <f t="shared" si="0"/>
        <v>0</v>
      </c>
    </row>
    <row r="19" spans="1:33" ht="12.75">
      <c r="A19" s="5">
        <v>41640</v>
      </c>
      <c r="B19" s="6" t="s">
        <v>13</v>
      </c>
      <c r="C19" s="7">
        <v>24788.697075195632</v>
      </c>
      <c r="D19" s="7">
        <v>20299.0159097618</v>
      </c>
      <c r="E19" s="16">
        <f t="shared" si="1"/>
        <v>99.07294332223738</v>
      </c>
      <c r="F19" s="16">
        <f t="shared" si="3"/>
        <v>105.23923056784004</v>
      </c>
      <c r="G19" s="16">
        <f t="shared" si="2"/>
        <v>77.98060233519477</v>
      </c>
      <c r="H19" s="16">
        <f t="shared" si="4"/>
        <v>103.83905960589803</v>
      </c>
      <c r="J19" s="13"/>
      <c r="K19" s="13"/>
      <c r="L19" s="13"/>
      <c r="M19" s="13"/>
      <c r="N19" s="13"/>
      <c r="O19" s="13"/>
      <c r="P19" s="9"/>
      <c r="R19" s="14"/>
      <c r="T19" s="14"/>
      <c r="U19" s="9"/>
      <c r="AB19" s="15"/>
      <c r="AC19" s="15"/>
      <c r="AD19" s="15"/>
      <c r="AE19" s="15"/>
      <c r="AF19" s="15"/>
      <c r="AG19" s="15">
        <f t="shared" si="0"/>
        <v>0</v>
      </c>
    </row>
    <row r="20" spans="1:33" ht="12.75">
      <c r="A20" s="5">
        <v>41730</v>
      </c>
      <c r="B20" s="6" t="s">
        <v>14</v>
      </c>
      <c r="C20" s="7">
        <v>25241.652826475936</v>
      </c>
      <c r="D20" s="7">
        <v>23613.8604691719</v>
      </c>
      <c r="E20" s="16">
        <f t="shared" si="1"/>
        <v>101.82726728196437</v>
      </c>
      <c r="F20" s="16">
        <f t="shared" si="3"/>
        <v>105.31787948644123</v>
      </c>
      <c r="G20" s="16">
        <f t="shared" si="2"/>
        <v>116.33007518268899</v>
      </c>
      <c r="H20" s="16">
        <f t="shared" si="4"/>
        <v>104.43522940056857</v>
      </c>
      <c r="J20" s="13"/>
      <c r="K20" s="13"/>
      <c r="L20" s="13"/>
      <c r="M20" s="13"/>
      <c r="N20" s="13"/>
      <c r="O20" s="13"/>
      <c r="P20" s="9"/>
      <c r="R20" s="14"/>
      <c r="T20" s="14"/>
      <c r="U20" s="9"/>
      <c r="AB20" s="15"/>
      <c r="AC20" s="15"/>
      <c r="AD20" s="15"/>
      <c r="AE20" s="15"/>
      <c r="AF20" s="15"/>
      <c r="AG20" s="15">
        <f t="shared" si="0"/>
        <v>0</v>
      </c>
    </row>
    <row r="21" spans="1:33" ht="12.75">
      <c r="A21" s="5">
        <v>41821</v>
      </c>
      <c r="B21" s="6" t="s">
        <v>27</v>
      </c>
      <c r="C21" s="7">
        <v>26210.2824463378</v>
      </c>
      <c r="D21" s="7">
        <v>31323.9764240819</v>
      </c>
      <c r="E21" s="16">
        <f t="shared" si="1"/>
        <v>103.83742549079777</v>
      </c>
      <c r="F21" s="16">
        <f t="shared" si="3"/>
        <v>105.79501995536573</v>
      </c>
      <c r="G21" s="16">
        <f t="shared" si="2"/>
        <v>132.6508067792457</v>
      </c>
      <c r="H21" s="16">
        <f t="shared" si="4"/>
        <v>106.03372300699725</v>
      </c>
      <c r="J21" s="13"/>
      <c r="K21" s="13"/>
      <c r="L21" s="13"/>
      <c r="M21" s="13"/>
      <c r="N21" s="13"/>
      <c r="O21" s="13"/>
      <c r="P21" s="9"/>
      <c r="R21" s="14"/>
      <c r="T21" s="14"/>
      <c r="U21" s="9"/>
      <c r="AB21" s="15"/>
      <c r="AC21" s="15"/>
      <c r="AD21" s="15"/>
      <c r="AE21" s="15"/>
      <c r="AF21" s="15"/>
      <c r="AG21" s="15">
        <f t="shared" si="0"/>
        <v>0</v>
      </c>
    </row>
    <row r="22" spans="1:33" ht="12.75">
      <c r="A22" s="5">
        <v>41913</v>
      </c>
      <c r="B22" s="6" t="s">
        <v>28</v>
      </c>
      <c r="C22" s="7">
        <v>26060.942193568557</v>
      </c>
      <c r="D22" s="7">
        <v>27179.0156847024</v>
      </c>
      <c r="E22" s="16">
        <f t="shared" si="1"/>
        <v>99.43022264992759</v>
      </c>
      <c r="F22" s="16">
        <f t="shared" si="3"/>
        <v>104.15772321696926</v>
      </c>
      <c r="G22" s="16">
        <f t="shared" si="2"/>
        <v>86.76745032858328</v>
      </c>
      <c r="H22" s="16">
        <f t="shared" si="4"/>
        <v>104.41077653185945</v>
      </c>
      <c r="J22" s="13"/>
      <c r="K22" s="13"/>
      <c r="L22" s="13"/>
      <c r="M22" s="13"/>
      <c r="N22" s="13"/>
      <c r="O22" s="13"/>
      <c r="P22" s="9"/>
      <c r="R22" s="14"/>
      <c r="T22" s="14"/>
      <c r="U22" s="9"/>
      <c r="AB22" s="15"/>
      <c r="AC22" s="15"/>
      <c r="AD22" s="15"/>
      <c r="AE22" s="15"/>
      <c r="AF22" s="15"/>
      <c r="AG22" s="15">
        <f t="shared" si="0"/>
        <v>0</v>
      </c>
    </row>
    <row r="23" spans="1:33" ht="12.75">
      <c r="A23" s="5">
        <v>42005</v>
      </c>
      <c r="B23" s="6" t="s">
        <v>15</v>
      </c>
      <c r="C23" s="7">
        <v>25828.07248919645</v>
      </c>
      <c r="D23" s="7">
        <v>21279.030457251898</v>
      </c>
      <c r="E23" s="16">
        <f t="shared" si="1"/>
        <v>99.10644172938008</v>
      </c>
      <c r="F23" s="16">
        <f t="shared" si="3"/>
        <v>104.1929408828867</v>
      </c>
      <c r="G23" s="16">
        <f t="shared" si="2"/>
        <v>78.29213060585087</v>
      </c>
      <c r="H23" s="16">
        <f t="shared" si="4"/>
        <v>104.82789191282326</v>
      </c>
      <c r="J23" s="13"/>
      <c r="K23" s="13"/>
      <c r="L23" s="13"/>
      <c r="M23" s="13"/>
      <c r="N23" s="13"/>
      <c r="O23" s="13"/>
      <c r="P23" s="9"/>
      <c r="R23" s="14"/>
      <c r="T23" s="14"/>
      <c r="U23" s="9"/>
      <c r="AB23" s="15"/>
      <c r="AC23" s="15"/>
      <c r="AD23" s="15"/>
      <c r="AE23" s="15"/>
      <c r="AF23" s="15"/>
      <c r="AG23" s="15">
        <f t="shared" si="0"/>
        <v>0</v>
      </c>
    </row>
    <row r="24" spans="1:33" ht="12.75">
      <c r="A24" s="5">
        <v>42095</v>
      </c>
      <c r="B24" s="6" t="s">
        <v>16</v>
      </c>
      <c r="C24" s="7">
        <v>25842.484429369684</v>
      </c>
      <c r="D24" s="7">
        <v>24210.7852567027</v>
      </c>
      <c r="E24" s="16">
        <f t="shared" si="1"/>
        <v>100.05579951883465</v>
      </c>
      <c r="F24" s="16">
        <f t="shared" si="3"/>
        <v>102.380317988779</v>
      </c>
      <c r="G24" s="16">
        <f t="shared" si="2"/>
        <v>113.77767095799076</v>
      </c>
      <c r="H24" s="16">
        <f t="shared" si="4"/>
        <v>102.52785768896233</v>
      </c>
      <c r="J24" s="13"/>
      <c r="K24" s="13"/>
      <c r="L24" s="13"/>
      <c r="M24" s="13"/>
      <c r="N24" s="13"/>
      <c r="O24" s="13"/>
      <c r="P24" s="9"/>
      <c r="R24" s="14"/>
      <c r="T24" s="14"/>
      <c r="U24" s="9"/>
      <c r="AB24" s="15"/>
      <c r="AC24" s="15"/>
      <c r="AD24" s="15"/>
      <c r="AE24" s="15"/>
      <c r="AF24" s="15"/>
      <c r="AG24" s="15">
        <f t="shared" si="0"/>
        <v>0</v>
      </c>
    </row>
    <row r="25" spans="1:33" ht="12.75">
      <c r="A25" s="5">
        <v>42186</v>
      </c>
      <c r="B25" s="6" t="s">
        <v>29</v>
      </c>
      <c r="C25" s="7">
        <v>25046.342666520664</v>
      </c>
      <c r="D25" s="7">
        <v>30188.7002348226</v>
      </c>
      <c r="E25" s="16">
        <f t="shared" si="1"/>
        <v>96.91925222969579</v>
      </c>
      <c r="F25" s="16">
        <f t="shared" si="3"/>
        <v>95.55922458218392</v>
      </c>
      <c r="G25" s="16">
        <f t="shared" si="2"/>
        <v>124.69112387201456</v>
      </c>
      <c r="H25" s="16">
        <f t="shared" si="4"/>
        <v>96.37569581240491</v>
      </c>
      <c r="J25" s="13"/>
      <c r="K25" s="13"/>
      <c r="L25" s="13"/>
      <c r="M25" s="13"/>
      <c r="N25" s="13"/>
      <c r="O25" s="13"/>
      <c r="P25" s="9"/>
      <c r="R25" s="14"/>
      <c r="T25" s="14"/>
      <c r="U25" s="9"/>
      <c r="AB25" s="15"/>
      <c r="AC25" s="15"/>
      <c r="AD25" s="15"/>
      <c r="AE25" s="15"/>
      <c r="AF25" s="15"/>
      <c r="AG25" s="15">
        <f t="shared" si="0"/>
        <v>0</v>
      </c>
    </row>
    <row r="26" spans="1:33" ht="12.75">
      <c r="A26" s="5">
        <v>42278</v>
      </c>
      <c r="B26" s="6" t="s">
        <v>30</v>
      </c>
      <c r="C26" s="7">
        <v>25291.590160140102</v>
      </c>
      <c r="D26" s="7">
        <v>26298.7628412737</v>
      </c>
      <c r="E26" s="16">
        <f aca="true" t="shared" si="5" ref="E26:E31">C26/C25*100</f>
        <v>100.97917487149634</v>
      </c>
      <c r="F26" s="16">
        <f aca="true" t="shared" si="6" ref="F26:F31">C26/C22*100</f>
        <v>97.04787329746536</v>
      </c>
      <c r="G26" s="16">
        <f aca="true" t="shared" si="7" ref="G26:G31">D26/D25*100</f>
        <v>87.11459134281685</v>
      </c>
      <c r="H26" s="16">
        <f aca="true" t="shared" si="8" ref="H26:H31">D26/D22*100</f>
        <v>96.76127769437895</v>
      </c>
      <c r="J26" s="13"/>
      <c r="K26" s="13"/>
      <c r="L26" s="13"/>
      <c r="M26" s="13"/>
      <c r="N26" s="13"/>
      <c r="O26" s="13"/>
      <c r="P26" s="9"/>
      <c r="R26" s="14"/>
      <c r="T26" s="14"/>
      <c r="U26" s="9"/>
      <c r="AB26" s="15"/>
      <c r="AC26" s="15"/>
      <c r="AD26" s="15"/>
      <c r="AE26" s="15"/>
      <c r="AF26" s="15"/>
      <c r="AG26" s="15">
        <f t="shared" si="0"/>
        <v>0</v>
      </c>
    </row>
    <row r="27" spans="1:33" ht="12.75">
      <c r="A27" s="5">
        <v>42370</v>
      </c>
      <c r="B27" s="6" t="s">
        <v>17</v>
      </c>
      <c r="C27" s="7">
        <v>26159.24655768569</v>
      </c>
      <c r="D27" s="7">
        <v>21482.6489433732</v>
      </c>
      <c r="E27" s="16">
        <f t="shared" si="5"/>
        <v>103.43061227883182</v>
      </c>
      <c r="F27" s="16">
        <f t="shared" si="6"/>
        <v>101.28222525559258</v>
      </c>
      <c r="G27" s="16">
        <f t="shared" si="7"/>
        <v>81.68691840384973</v>
      </c>
      <c r="H27" s="16">
        <f t="shared" si="8"/>
        <v>100.9568973855757</v>
      </c>
      <c r="J27" s="13"/>
      <c r="K27" s="13"/>
      <c r="L27" s="13"/>
      <c r="M27" s="13"/>
      <c r="N27" s="13"/>
      <c r="O27" s="13"/>
      <c r="P27" s="9"/>
      <c r="R27" s="14"/>
      <c r="T27" s="14"/>
      <c r="U27" s="9"/>
      <c r="AB27" s="15"/>
      <c r="AC27" s="15"/>
      <c r="AD27" s="15"/>
      <c r="AE27" s="15"/>
      <c r="AF27" s="15"/>
      <c r="AG27" s="15">
        <f t="shared" si="0"/>
        <v>0</v>
      </c>
    </row>
    <row r="28" spans="1:33" ht="12.75">
      <c r="A28" s="5">
        <v>42461</v>
      </c>
      <c r="B28" s="6" t="s">
        <v>18</v>
      </c>
      <c r="C28" s="7">
        <v>26406.369085449394</v>
      </c>
      <c r="D28" s="7">
        <v>24702.5702580537</v>
      </c>
      <c r="E28" s="16">
        <f t="shared" si="5"/>
        <v>100.9446851889207</v>
      </c>
      <c r="F28" s="16">
        <f t="shared" si="6"/>
        <v>102.18200636870216</v>
      </c>
      <c r="G28" s="16">
        <f t="shared" si="7"/>
        <v>114.98847429461792</v>
      </c>
      <c r="H28" s="16">
        <f t="shared" si="8"/>
        <v>102.0312641499922</v>
      </c>
      <c r="J28" s="13"/>
      <c r="K28" s="13"/>
      <c r="L28" s="13"/>
      <c r="M28" s="13"/>
      <c r="N28" s="13"/>
      <c r="O28" s="13"/>
      <c r="P28" s="9"/>
      <c r="R28" s="14"/>
      <c r="T28" s="14"/>
      <c r="U28" s="9"/>
      <c r="AB28" s="15"/>
      <c r="AC28" s="15"/>
      <c r="AD28" s="15"/>
      <c r="AE28" s="15"/>
      <c r="AF28" s="15"/>
      <c r="AG28" s="15">
        <f t="shared" si="0"/>
        <v>0</v>
      </c>
    </row>
    <row r="29" spans="1:33" ht="12.75">
      <c r="A29" s="5">
        <v>42552</v>
      </c>
      <c r="B29" s="6" t="s">
        <v>31</v>
      </c>
      <c r="C29" s="7">
        <v>26717.803992428006</v>
      </c>
      <c r="D29" s="7">
        <v>32222.1125646264</v>
      </c>
      <c r="E29" s="16">
        <f t="shared" si="5"/>
        <v>101.17939314553557</v>
      </c>
      <c r="F29" s="17">
        <f t="shared" si="6"/>
        <v>106.67347463923976</v>
      </c>
      <c r="G29" s="16">
        <f t="shared" si="7"/>
        <v>130.44032352917253</v>
      </c>
      <c r="H29" s="16">
        <f t="shared" si="8"/>
        <v>106.735673659306</v>
      </c>
      <c r="J29" s="13"/>
      <c r="K29" s="13"/>
      <c r="L29" s="13"/>
      <c r="M29" s="13"/>
      <c r="N29" s="13"/>
      <c r="O29" s="13"/>
      <c r="P29" s="9"/>
      <c r="R29" s="14"/>
      <c r="T29" s="14"/>
      <c r="U29" s="9"/>
      <c r="AB29" s="15"/>
      <c r="AC29" s="15"/>
      <c r="AD29" s="15"/>
      <c r="AE29" s="15"/>
      <c r="AF29" s="15"/>
      <c r="AG29" s="15">
        <f t="shared" si="0"/>
        <v>0</v>
      </c>
    </row>
    <row r="30" spans="1:33" ht="12.75">
      <c r="A30" s="5">
        <v>42644</v>
      </c>
      <c r="B30" s="6" t="s">
        <v>32</v>
      </c>
      <c r="C30" s="7">
        <v>26913.475257237005</v>
      </c>
      <c r="D30" s="7">
        <v>28128.505458050502</v>
      </c>
      <c r="E30" s="16">
        <f t="shared" si="5"/>
        <v>100.73236282766523</v>
      </c>
      <c r="F30" s="17">
        <f t="shared" si="6"/>
        <v>106.4127446587088</v>
      </c>
      <c r="G30" s="16">
        <f t="shared" si="7"/>
        <v>87.2956588480487</v>
      </c>
      <c r="H30" s="16">
        <f t="shared" si="8"/>
        <v>106.95752354519573</v>
      </c>
      <c r="J30" s="13"/>
      <c r="K30" s="13"/>
      <c r="L30" s="13"/>
      <c r="M30" s="13"/>
      <c r="N30" s="13"/>
      <c r="O30" s="13"/>
      <c r="P30" s="9"/>
      <c r="R30" s="14"/>
      <c r="T30" s="14"/>
      <c r="U30" s="9"/>
      <c r="AB30" s="15"/>
      <c r="AC30" s="15"/>
      <c r="AD30" s="15"/>
      <c r="AE30" s="15"/>
      <c r="AF30" s="15"/>
      <c r="AG30" s="15">
        <f t="shared" si="0"/>
        <v>0</v>
      </c>
    </row>
    <row r="31" spans="1:33" ht="12.75">
      <c r="A31" s="5">
        <v>42736</v>
      </c>
      <c r="B31" s="6" t="s">
        <v>33</v>
      </c>
      <c r="C31" s="7">
        <v>27208.07742866093</v>
      </c>
      <c r="D31" s="7">
        <v>22161.617720458602</v>
      </c>
      <c r="E31" s="16">
        <f t="shared" si="5"/>
        <v>101.09462701716572</v>
      </c>
      <c r="F31" s="17">
        <f t="shared" si="6"/>
        <v>104.00940779644547</v>
      </c>
      <c r="G31" s="16">
        <f t="shared" si="7"/>
        <v>78.78704310653607</v>
      </c>
      <c r="H31" s="16">
        <f t="shared" si="8"/>
        <v>103.160544953628</v>
      </c>
      <c r="J31" s="13"/>
      <c r="K31" s="13"/>
      <c r="L31" s="13"/>
      <c r="M31" s="13"/>
      <c r="N31" s="13"/>
      <c r="O31" s="13"/>
      <c r="P31" s="9"/>
      <c r="R31" s="14"/>
      <c r="T31" s="14"/>
      <c r="U31" s="9"/>
      <c r="AB31" s="15"/>
      <c r="AC31" s="15"/>
      <c r="AD31" s="15"/>
      <c r="AE31" s="15"/>
      <c r="AF31" s="15"/>
      <c r="AG31" s="15">
        <f t="shared" si="0"/>
        <v>0</v>
      </c>
    </row>
    <row r="32" spans="1:33" ht="12.75">
      <c r="A32" s="5">
        <v>42826</v>
      </c>
      <c r="B32" s="6" t="s">
        <v>34</v>
      </c>
      <c r="C32" s="7">
        <v>27345.557602270615</v>
      </c>
      <c r="D32" s="7">
        <v>25334.6149059023</v>
      </c>
      <c r="E32" s="16">
        <f aca="true" t="shared" si="9" ref="E32:E37">C32/C31*100</f>
        <v>100.5052917611329</v>
      </c>
      <c r="F32" s="17">
        <f aca="true" t="shared" si="10" ref="F32:F37">C32/C28*100</f>
        <v>103.55667420152336</v>
      </c>
      <c r="G32" s="16">
        <f aca="true" t="shared" si="11" ref="G32:G37">D32/D31*100</f>
        <v>114.31753415056218</v>
      </c>
      <c r="H32" s="16">
        <f aca="true" t="shared" si="12" ref="H32:H37">D32/D28*100</f>
        <v>102.55861896655283</v>
      </c>
      <c r="J32" s="13"/>
      <c r="K32" s="13"/>
      <c r="L32" s="13"/>
      <c r="M32" s="13"/>
      <c r="N32" s="13"/>
      <c r="O32" s="13"/>
      <c r="P32" s="9"/>
      <c r="R32" s="14"/>
      <c r="T32" s="14"/>
      <c r="U32" s="9"/>
      <c r="AB32" s="15"/>
      <c r="AC32" s="15"/>
      <c r="AD32" s="15"/>
      <c r="AE32" s="15"/>
      <c r="AF32" s="15"/>
      <c r="AG32" s="15">
        <f t="shared" si="0"/>
        <v>0</v>
      </c>
    </row>
    <row r="33" spans="1:33" ht="12.75">
      <c r="A33" s="5">
        <v>42917</v>
      </c>
      <c r="B33" s="6" t="s">
        <v>35</v>
      </c>
      <c r="C33" s="7">
        <v>28114.6568234942</v>
      </c>
      <c r="D33" s="7">
        <v>33942.119809586504</v>
      </c>
      <c r="E33" s="16">
        <f t="shared" si="9"/>
        <v>102.81251979721826</v>
      </c>
      <c r="F33" s="17">
        <f t="shared" si="10"/>
        <v>105.22817231334606</v>
      </c>
      <c r="G33" s="16">
        <f t="shared" si="11"/>
        <v>133.97527428640282</v>
      </c>
      <c r="H33" s="16">
        <f t="shared" si="12"/>
        <v>105.33797168484953</v>
      </c>
      <c r="J33" s="13"/>
      <c r="K33" s="13"/>
      <c r="L33" s="13"/>
      <c r="M33" s="13"/>
      <c r="N33" s="13"/>
      <c r="O33" s="13"/>
      <c r="P33" s="9"/>
      <c r="R33" s="14"/>
      <c r="T33" s="14"/>
      <c r="U33" s="9"/>
      <c r="AB33" s="15"/>
      <c r="AC33" s="15"/>
      <c r="AD33" s="15"/>
      <c r="AE33" s="15"/>
      <c r="AF33" s="15"/>
      <c r="AG33" s="15">
        <f t="shared" si="0"/>
        <v>0</v>
      </c>
    </row>
    <row r="34" spans="1:33" ht="12.75">
      <c r="A34" s="5">
        <v>43009</v>
      </c>
      <c r="B34" s="6" t="s">
        <v>36</v>
      </c>
      <c r="C34" s="7">
        <v>28419.679748961036</v>
      </c>
      <c r="D34" s="7">
        <v>29918.462950995097</v>
      </c>
      <c r="E34" s="16">
        <f t="shared" si="9"/>
        <v>101.08492494637866</v>
      </c>
      <c r="F34" s="17">
        <f t="shared" si="10"/>
        <v>105.59646971388065</v>
      </c>
      <c r="G34" s="16">
        <f t="shared" si="11"/>
        <v>88.14553457131167</v>
      </c>
      <c r="H34" s="16">
        <f t="shared" si="12"/>
        <v>106.36350017107752</v>
      </c>
      <c r="J34" s="13"/>
      <c r="K34" s="13"/>
      <c r="L34" s="13"/>
      <c r="M34" s="13"/>
      <c r="N34" s="13"/>
      <c r="O34" s="13"/>
      <c r="P34" s="9"/>
      <c r="R34" s="14"/>
      <c r="T34" s="14"/>
      <c r="U34" s="9"/>
      <c r="AB34" s="15"/>
      <c r="AC34" s="15"/>
      <c r="AD34" s="15"/>
      <c r="AE34" s="15"/>
      <c r="AF34" s="15"/>
      <c r="AG34" s="15">
        <f t="shared" si="0"/>
        <v>0</v>
      </c>
    </row>
    <row r="35" spans="1:33" ht="12.75">
      <c r="A35" s="5">
        <v>43101</v>
      </c>
      <c r="B35" s="6" t="s">
        <v>37</v>
      </c>
      <c r="C35" s="7">
        <v>28287.253717779233</v>
      </c>
      <c r="D35" s="7">
        <v>22979.5312025463</v>
      </c>
      <c r="E35" s="16">
        <f t="shared" si="9"/>
        <v>99.53403404840743</v>
      </c>
      <c r="F35" s="17">
        <f t="shared" si="10"/>
        <v>103.96638201265004</v>
      </c>
      <c r="G35" s="16">
        <f t="shared" si="11"/>
        <v>76.8071917336983</v>
      </c>
      <c r="H35" s="16">
        <f t="shared" si="12"/>
        <v>103.69067589020197</v>
      </c>
      <c r="J35" s="13"/>
      <c r="K35" s="13"/>
      <c r="L35" s="13"/>
      <c r="M35" s="13"/>
      <c r="N35" s="13"/>
      <c r="O35" s="13"/>
      <c r="P35" s="9"/>
      <c r="R35" s="14"/>
      <c r="T35" s="14"/>
      <c r="U35" s="9"/>
      <c r="AB35" s="15"/>
      <c r="AC35" s="15"/>
      <c r="AD35" s="15"/>
      <c r="AE35" s="15"/>
      <c r="AF35" s="15"/>
      <c r="AG35" s="15">
        <f t="shared" si="0"/>
        <v>0</v>
      </c>
    </row>
    <row r="36" spans="1:33" ht="12.75">
      <c r="A36" s="5">
        <v>43191</v>
      </c>
      <c r="B36" s="6" t="s">
        <v>38</v>
      </c>
      <c r="C36" s="7">
        <v>28804.492069402797</v>
      </c>
      <c r="D36" s="7">
        <v>26663.462112188</v>
      </c>
      <c r="E36" s="16">
        <f t="shared" si="9"/>
        <v>101.8285209189412</v>
      </c>
      <c r="F36" s="16">
        <f t="shared" si="10"/>
        <v>105.3351790749772</v>
      </c>
      <c r="G36" s="16">
        <f t="shared" si="11"/>
        <v>116.03135798189605</v>
      </c>
      <c r="H36" s="16">
        <f t="shared" si="12"/>
        <v>105.24518415307</v>
      </c>
      <c r="J36" s="13"/>
      <c r="K36" s="13"/>
      <c r="L36" s="13"/>
      <c r="M36" s="13"/>
      <c r="N36" s="13"/>
      <c r="O36" s="13"/>
      <c r="R36" s="14"/>
      <c r="T36" s="14"/>
      <c r="AB36" s="15"/>
      <c r="AC36" s="15"/>
      <c r="AD36" s="15"/>
      <c r="AE36" s="15"/>
      <c r="AF36" s="15"/>
      <c r="AG36" s="15">
        <f t="shared" si="0"/>
        <v>0</v>
      </c>
    </row>
    <row r="37" spans="1:8" ht="12.75">
      <c r="A37" s="5">
        <v>43283</v>
      </c>
      <c r="B37" s="6" t="s">
        <v>39</v>
      </c>
      <c r="C37" s="7">
        <v>29164.584047774995</v>
      </c>
      <c r="D37" s="7">
        <v>35082.050388632204</v>
      </c>
      <c r="E37" s="16">
        <f t="shared" si="9"/>
        <v>101.25012438165749</v>
      </c>
      <c r="F37" s="16">
        <f t="shared" si="10"/>
        <v>103.73444794603866</v>
      </c>
      <c r="G37" s="16">
        <f t="shared" si="11"/>
        <v>131.57350024922692</v>
      </c>
      <c r="H37" s="16">
        <f t="shared" si="12"/>
        <v>103.35845429054122</v>
      </c>
    </row>
    <row r="38" spans="1:8" ht="12.75">
      <c r="A38" s="5">
        <v>43374</v>
      </c>
      <c r="B38" s="6" t="s">
        <v>40</v>
      </c>
      <c r="C38" s="7">
        <v>29496.07660680842</v>
      </c>
      <c r="D38" s="7">
        <v>31088.2137954466</v>
      </c>
      <c r="E38" s="16">
        <f>C38/C37*100</f>
        <v>101.13662707649252</v>
      </c>
      <c r="F38" s="16">
        <f>C38/C34*100</f>
        <v>103.78750523354061</v>
      </c>
      <c r="G38" s="16">
        <f>D38/D37*100</f>
        <v>88.61572642151</v>
      </c>
      <c r="H38" s="16">
        <f>D38/D34*100</f>
        <v>103.90979592222868</v>
      </c>
    </row>
  </sheetData>
  <sheetProtection/>
  <mergeCells count="2">
    <mergeCell ref="G1:H1"/>
    <mergeCell ref="E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2019-04-15T11:56:48Z</cp:lastPrinted>
  <dcterms:created xsi:type="dcterms:W3CDTF">2015-02-03T09:00:58Z</dcterms:created>
  <dcterms:modified xsi:type="dcterms:W3CDTF">2019-04-15T12:21:51Z</dcterms:modified>
  <cp:category/>
  <cp:version/>
  <cp:contentType/>
  <cp:contentStatus/>
</cp:coreProperties>
</file>