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865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<sst xmlns="http://schemas.openxmlformats.org/spreadsheetml/2006/main" count="13" uniqueCount="13">
  <si>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Produsul intern brut</t>
  </si>
  <si>
    <t>Mixtă (publică şi privată), fără participare străină</t>
  </si>
  <si>
    <t>A întreprinderilor mixte şi străină</t>
  </si>
  <si>
    <t xml:space="preserve">        ВАЛОВОЙ ВНУТРЕННИЙ ПРОДУКТ ПО ФОРМАМ СОБСТВЕННОСТИ</t>
  </si>
  <si>
    <t xml:space="preserve">       GROSS DOMESTIC PRODUCT BY FORMS OF OWNERSHIP</t>
  </si>
  <si>
    <t>Смешанная (публичная и частная), без иностранного участия
Mixed (public and private), without foreign participation</t>
  </si>
  <si>
    <t>Совместных предприятий и иностранная
Joint ventures and foreign</t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</si>
  <si>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</si>
  <si>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</si>
  <si>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Private</t>
    </r>
  </si>
  <si>
    <r>
      <rPr>
        <sz val="8"/>
        <rFont val="Arial"/>
        <family val="2"/>
      </rPr>
      <t xml:space="preserve">milioane lei </t>
    </r>
    <r>
      <rPr>
        <i/>
        <sz val="8"/>
        <rFont val="Arial"/>
        <family val="2"/>
      </rPr>
      <t>/ миллионов лей / million lei</t>
    </r>
  </si>
  <si>
    <t>13.5. PRODUSUL INTERN BRUT PE FORME DE PROPRIETATE</t>
  </si>
  <si>
    <t xml:space="preserve">Валовой внутренний продукт
Gross domestic product 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</si>
</sst>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00"/>
    <numFmt numFmtId="203" formatCode="0.000000000"/>
    <numFmt numFmtId="204" formatCode="0.0000000"/>
    <numFmt numFmtId="205" formatCode="0.000000"/>
    <numFmt numFmtId="206" formatCode="0.00000"/>
    <numFmt numFmtId="207" formatCode="0.0000"/>
    <numFmt numFmtId="208" formatCode="_-* #,##0.0_р_._-;\-* #,##0.0_р_._-;_-* &quot;-&quot;??_р_._-;_-@_-"/>
    <numFmt numFmtId="209" formatCode="_-* #,##0_р_._-;\-* #,##0_р_._-;_-* &quot;-&quot;??_р_._-;_-@_-"/>
  </numFmts>
  <fonts count="43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9" fontId="0" fillId="0" borderId="0" xfId="42" applyNumberFormat="1" applyFont="1" applyFill="1" applyBorder="1" applyAlignment="1">
      <alignment/>
    </xf>
    <xf numFmtId="200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8.875" defaultRowHeight="12.75"/>
  <cols>
    <col min="1" max="1" width="44.25390625" style="2" customWidth="1"/>
    <col min="2" max="8" width="7.00390625" style="2" customWidth="1"/>
    <col min="9" max="9" width="16.125" style="2" bestFit="1" customWidth="1"/>
    <col min="10" max="16384" width="8.875" style="2" customWidth="1"/>
  </cols>
  <sheetData>
    <row r="1" spans="1:8" ht="12.75">
      <c r="A1" s="6" t="s">
        <v>11</v>
      </c>
      <c r="B1" s="6"/>
      <c r="C1" s="6"/>
      <c r="D1" s="6"/>
      <c r="E1" s="6"/>
      <c r="F1" s="6"/>
      <c r="G1" s="6"/>
      <c r="H1" s="6"/>
    </row>
    <row r="2" spans="1:8" ht="12.75">
      <c r="A2" s="14" t="s">
        <v>3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4</v>
      </c>
      <c r="B3" s="14"/>
      <c r="C3" s="14"/>
      <c r="D3" s="14"/>
      <c r="E3" s="14"/>
      <c r="F3" s="14"/>
      <c r="G3" s="14"/>
      <c r="H3" s="14"/>
    </row>
    <row r="4" spans="1:8" ht="12.75">
      <c r="A4" s="20" t="s">
        <v>10</v>
      </c>
      <c r="B4" s="20"/>
      <c r="C4" s="20"/>
      <c r="D4" s="20"/>
      <c r="E4" s="20"/>
      <c r="F4" s="20"/>
      <c r="G4" s="20"/>
      <c r="H4" s="20"/>
    </row>
    <row r="5" spans="1:9" ht="12.75">
      <c r="A5" s="5"/>
      <c r="B5" s="9">
        <v>2009</v>
      </c>
      <c r="C5" s="9">
        <v>2010</v>
      </c>
      <c r="D5" s="9">
        <v>2011</v>
      </c>
      <c r="E5" s="9">
        <v>2012</v>
      </c>
      <c r="F5" s="9">
        <v>2013</v>
      </c>
      <c r="G5" s="10">
        <v>2014</v>
      </c>
      <c r="H5" s="10">
        <v>2015</v>
      </c>
      <c r="I5" s="18"/>
    </row>
    <row r="6" spans="1:8" ht="12.75">
      <c r="A6" s="7" t="s">
        <v>0</v>
      </c>
      <c r="B6" s="11">
        <v>60430</v>
      </c>
      <c r="C6" s="11">
        <f aca="true" t="shared" si="0" ref="C6:H6">SUM(C9:C13)</f>
        <v>71885</v>
      </c>
      <c r="D6" s="11">
        <f t="shared" si="0"/>
        <v>82349</v>
      </c>
      <c r="E6" s="11">
        <f t="shared" si="0"/>
        <v>88227.75300000001</v>
      </c>
      <c r="F6" s="11">
        <f t="shared" si="0"/>
        <v>100510</v>
      </c>
      <c r="G6" s="11">
        <f t="shared" si="0"/>
        <v>112049.578</v>
      </c>
      <c r="H6" s="11">
        <f t="shared" si="0"/>
        <v>122562.7415683526</v>
      </c>
    </row>
    <row r="7" spans="1:8" ht="22.5">
      <c r="A7" s="15" t="s">
        <v>12</v>
      </c>
      <c r="B7" s="11"/>
      <c r="C7" s="11"/>
      <c r="D7" s="11"/>
      <c r="E7" s="11"/>
      <c r="F7" s="11"/>
      <c r="G7" s="11"/>
      <c r="H7" s="11"/>
    </row>
    <row r="8" spans="1:8" ht="12.75">
      <c r="A8" s="8" t="s">
        <v>7</v>
      </c>
      <c r="B8" s="12"/>
      <c r="C8" s="12"/>
      <c r="D8" s="12"/>
      <c r="E8" s="12"/>
      <c r="F8" s="12"/>
      <c r="G8" s="12"/>
      <c r="H8" s="12"/>
    </row>
    <row r="9" spans="1:8" ht="12.75">
      <c r="A9" s="13" t="s">
        <v>8</v>
      </c>
      <c r="B9" s="12">
        <v>14032</v>
      </c>
      <c r="C9" s="12">
        <v>15754</v>
      </c>
      <c r="D9" s="12">
        <v>15636</v>
      </c>
      <c r="E9" s="12">
        <f>18159437/1000</f>
        <v>18159.437</v>
      </c>
      <c r="F9" s="12">
        <v>20721</v>
      </c>
      <c r="G9" s="12">
        <v>22132.897</v>
      </c>
      <c r="H9" s="12">
        <v>24211.814387454237</v>
      </c>
    </row>
    <row r="10" spans="1:8" ht="12.75">
      <c r="A10" s="13" t="s">
        <v>9</v>
      </c>
      <c r="B10" s="12">
        <v>33868</v>
      </c>
      <c r="C10" s="12">
        <v>37731</v>
      </c>
      <c r="D10" s="12">
        <v>49207</v>
      </c>
      <c r="E10" s="12">
        <f>49835182/1000</f>
        <v>49835.182</v>
      </c>
      <c r="F10" s="12">
        <v>58301</v>
      </c>
      <c r="G10" s="12">
        <v>65018.405</v>
      </c>
      <c r="H10" s="12">
        <v>66724.36399273427</v>
      </c>
    </row>
    <row r="11" spans="1:8" ht="12.75">
      <c r="A11" s="13" t="s">
        <v>1</v>
      </c>
      <c r="B11" s="12">
        <v>1569</v>
      </c>
      <c r="C11" s="12">
        <v>3065</v>
      </c>
      <c r="D11" s="12">
        <v>2107</v>
      </c>
      <c r="E11" s="12">
        <f>1851297/1000</f>
        <v>1851.297</v>
      </c>
      <c r="F11" s="12">
        <v>1733</v>
      </c>
      <c r="G11" s="12">
        <v>1295.137</v>
      </c>
      <c r="H11" s="12">
        <v>2478.9585847789685</v>
      </c>
    </row>
    <row r="12" spans="1:8" ht="36.75" customHeight="1">
      <c r="A12" s="16" t="s">
        <v>5</v>
      </c>
      <c r="B12" s="12"/>
      <c r="C12" s="12"/>
      <c r="D12" s="12"/>
      <c r="E12" s="12"/>
      <c r="F12" s="12"/>
      <c r="G12" s="12"/>
      <c r="H12" s="12"/>
    </row>
    <row r="13" spans="1:9" ht="12.75">
      <c r="A13" s="13" t="s">
        <v>2</v>
      </c>
      <c r="B13" s="12">
        <v>10961</v>
      </c>
      <c r="C13" s="12">
        <f>10566+4769</f>
        <v>15335</v>
      </c>
      <c r="D13" s="12">
        <v>15399</v>
      </c>
      <c r="E13" s="12">
        <f>18381837/1000</f>
        <v>18381.837</v>
      </c>
      <c r="F13" s="12">
        <v>19755</v>
      </c>
      <c r="G13" s="12">
        <f>10646.773+12956.366</f>
        <v>23603.139</v>
      </c>
      <c r="H13" s="12">
        <v>29147.604603385134</v>
      </c>
      <c r="I13" s="3"/>
    </row>
    <row r="14" spans="1:9" ht="25.5" customHeight="1">
      <c r="A14" s="17" t="s">
        <v>6</v>
      </c>
      <c r="B14" s="19"/>
      <c r="C14" s="19"/>
      <c r="D14" s="19"/>
      <c r="E14" s="19"/>
      <c r="F14" s="19"/>
      <c r="G14" s="19"/>
      <c r="H14" s="19"/>
      <c r="I14" s="3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</sheetData>
  <sheetProtection/>
  <mergeCells count="1">
    <mergeCell ref="A4:H4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2011-05-19T11:22:54Z</cp:lastPrinted>
  <dcterms:created xsi:type="dcterms:W3CDTF">2007-12-27T04:25:50Z</dcterms:created>
  <dcterms:modified xsi:type="dcterms:W3CDTF">2017-11-30T09:07:52Z</dcterms:modified>
  <cp:category/>
  <cp:version/>
  <cp:contentType/>
  <cp:contentStatus/>
</cp:coreProperties>
</file>