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028" tabRatio="736" activeTab="0"/>
  </bookViews>
  <sheets>
    <sheet name="Res-Util-tr.III-2016" sheetId="1" r:id="rId1"/>
    <sheet name="Res-Util-9 luni-2016 " sheetId="2" r:id="rId2"/>
    <sheet name="PIBr-tr.III-2016" sheetId="3" r:id="rId3"/>
    <sheet name="VP-tr.III-2016" sheetId="4" r:id="rId4"/>
    <sheet name="CI-tr.III-2016" sheetId="5" r:id="rId5"/>
    <sheet name="PIBu-tr.III 201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iip1" localSheetId="1">#REF!</definedName>
    <definedName name="___iip1">#REF!</definedName>
    <definedName name="___iip2" localSheetId="1">#REF!</definedName>
    <definedName name="___iip2">#REF!</definedName>
    <definedName name="___iip3" localSheetId="1">#REF!</definedName>
    <definedName name="___iip3">#REF!</definedName>
    <definedName name="___kor10" localSheetId="1">#REF!</definedName>
    <definedName name="___kor10">#REF!</definedName>
    <definedName name="___kor9" localSheetId="1">#REF!</definedName>
    <definedName name="___kor9">#REF!</definedName>
    <definedName name="__tr1" localSheetId="1">#REF!</definedName>
    <definedName name="__tr1">#REF!</definedName>
    <definedName name="__tr2" localSheetId="1">#REF!</definedName>
    <definedName name="__tr2">#REF!</definedName>
    <definedName name="__tr3" localSheetId="1">#REF!</definedName>
    <definedName name="__tr3">#REF!</definedName>
    <definedName name="__tr4" localSheetId="1">#REF!</definedName>
    <definedName name="__tr4">#REF!</definedName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_iip1" localSheetId="1">#REF!</definedName>
    <definedName name="_iip1">#REF!</definedName>
    <definedName name="_iip2" localSheetId="1">#REF!</definedName>
    <definedName name="_iip2">#REF!</definedName>
    <definedName name="_iip3" localSheetId="1">#REF!</definedName>
    <definedName name="_iip3">#REF!</definedName>
    <definedName name="_kor10" localSheetId="1">#REF!</definedName>
    <definedName name="_kor10">#REF!</definedName>
    <definedName name="_kor9" localSheetId="1">#REF!</definedName>
    <definedName name="_kor9">#REF!</definedName>
    <definedName name="a" localSheetId="1">#REF!</definedName>
    <definedName name="a">#REF!</definedName>
    <definedName name="ccc" localSheetId="5">'[10]Indece 96'!#REF!</definedName>
    <definedName name="ccc" localSheetId="1">'[1]Indece 96'!#REF!</definedName>
    <definedName name="ccc">'[1]Indece 96'!#REF!</definedName>
    <definedName name="ci" localSheetId="1">'[2]comert 5c 93'!#REF!</definedName>
    <definedName name="ci">'[2]comert 5c 93'!#REF!</definedName>
    <definedName name="cof" localSheetId="5">'[10]Indece 96'!#REF!</definedName>
    <definedName name="cof" localSheetId="1">'[1]Indece 96'!#REF!</definedName>
    <definedName name="cof">'[1]Indece 96'!#REF!</definedName>
    <definedName name="comert." localSheetId="1">'[2]2-torg 1993'!#REF!</definedName>
    <definedName name="comert.">'[2]2-torg 1993'!#REF!</definedName>
    <definedName name="Database_MI" localSheetId="1">#REF!</definedName>
    <definedName name="Database_MI">#REF!</definedName>
    <definedName name="DATES" localSheetId="5">'[11]bp-1,2'!#REF!</definedName>
    <definedName name="DATES" localSheetId="1">'[3]bp-1,2'!#REF!</definedName>
    <definedName name="DATES">'[3]bp-1,2'!#REF!</definedName>
    <definedName name="df" localSheetId="1">'[2]Total comert 1993'!#REF!</definedName>
    <definedName name="df">'[2]Total comert 1993'!#REF!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 localSheetId="1">#REF!</definedName>
    <definedName name="ef">#REF!</definedName>
    <definedName name="efect" localSheetId="1">#REF!</definedName>
    <definedName name="efect">#REF!</definedName>
    <definedName name="g" localSheetId="1">'[2]Sheet16'!#REF!</definedName>
    <definedName name="g">'[2]Sheet16'!#REF!</definedName>
    <definedName name="guvi" localSheetId="1">#REF!</definedName>
    <definedName name="guvi">#REF!</definedName>
    <definedName name="i" localSheetId="1">#REF!</definedName>
    <definedName name="i">#REF!</definedName>
    <definedName name="ivo" localSheetId="1">#REF!</definedName>
    <definedName name="ivo">#REF!</definedName>
    <definedName name="k" localSheetId="1">'[4]Indece 96'!#REF!</definedName>
    <definedName name="k">'[4]Indece 96'!#REF!</definedName>
    <definedName name="k_1" localSheetId="5">'[10]Indece 96'!#REF!</definedName>
    <definedName name="k_1" localSheetId="1">'[1]Indece 96'!#REF!</definedName>
    <definedName name="k_1">'[1]Indece 96'!#REF!</definedName>
    <definedName name="k_2" localSheetId="5">'[10]Indece 96'!#REF!</definedName>
    <definedName name="k_2" localSheetId="1">'[1]Indece 96'!#REF!</definedName>
    <definedName name="k_2">'[1]Indece 96'!#REF!</definedName>
    <definedName name="k_3" localSheetId="5">'[10]Indece 96'!#REF!</definedName>
    <definedName name="k_3" localSheetId="1">'[1]Indece 96'!#REF!</definedName>
    <definedName name="k_3">'[1]Indece 96'!#REF!</definedName>
    <definedName name="l" localSheetId="5">'[12]Indece 96'!#REF!</definedName>
    <definedName name="l" localSheetId="1">'[5]Indece 96'!#REF!</definedName>
    <definedName name="l">'[5]Indece 96'!#REF!</definedName>
    <definedName name="NAMES" localSheetId="5">'[11]bp-1,2'!#REF!</definedName>
    <definedName name="NAMES" localSheetId="1">'[3]bp-1,2'!#REF!</definedName>
    <definedName name="NAMES">'[3]bp-1,2'!#REF!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pr_" localSheetId="1">'[2]comert 5c 93'!#REF!</definedName>
    <definedName name="pr_">'[2]comert 5c 93'!#REF!</definedName>
    <definedName name="pr_u" localSheetId="1">'[2]comert 5c 93'!#REF!</definedName>
    <definedName name="pr_u">'[2]comert 5c 93'!#REF!</definedName>
    <definedName name="_xlnm.Print_Area" localSheetId="4">'CI-tr.III-2016'!$A$1:$F$31</definedName>
    <definedName name="_xlnm.Print_Area" localSheetId="2">'PIBr-tr.III-2016'!$A$1:$F$33</definedName>
    <definedName name="_xlnm.Print_Area" localSheetId="5">'PIBu-tr.III 2016'!$A$1:$E$32</definedName>
    <definedName name="_xlnm.Print_Area" localSheetId="1">'Res-Util-9 luni-2016 '!$A$1:$G$37</definedName>
    <definedName name="_xlnm.Print_Area" localSheetId="3">'VP-tr.III-2016'!$A$1:$F$30</definedName>
    <definedName name="PRINT_AREA_MI" localSheetId="1">#REF!</definedName>
    <definedName name="PRINT_AREA_MI">#REF!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AT_Elvetia_tr1_2011" localSheetId="5">'[13]AT'!$C$4</definedName>
    <definedName name="rAT_Elvetia_tr1_2011">'[6]AT'!$C$4</definedName>
    <definedName name="rAT_Elvetia_tr2_2011" localSheetId="1">#REF!</definedName>
    <definedName name="rAT_Elvetia_tr2_2011">#REF!</definedName>
    <definedName name="rAT_tr1_2011" localSheetId="5">'[13]AT'!$C$3</definedName>
    <definedName name="rAT_tr1_2011">'[6]AT'!$C$3</definedName>
    <definedName name="rAT_tr2_2011" localSheetId="1">#REF!</definedName>
    <definedName name="rAT_tr2_2011">#REF!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 localSheetId="1">#REF!</definedName>
    <definedName name="str">#REF!</definedName>
    <definedName name="total_02" localSheetId="1">'[2]comert 5c 93'!#REF!</definedName>
    <definedName name="total_02">'[2]comert 5c 93'!#REF!</definedName>
    <definedName name="turfyrtu" localSheetId="5">'[11]bp-1,2'!#REF!</definedName>
    <definedName name="turfyrtu" localSheetId="1">'[3]bp-1,2'!#REF!</definedName>
    <definedName name="turfyrtu">'[3]bp-1,2'!#REF!</definedName>
    <definedName name="v_usl" localSheetId="1">'[2]comert 5c 93'!#REF!</definedName>
    <definedName name="v_usl">'[2]comert 5c 93'!#REF!</definedName>
    <definedName name="VSrom1" localSheetId="5">'[14]Indece 96'!#REF!</definedName>
    <definedName name="VSrom1" localSheetId="1">'[7]Indece 96'!#REF!</definedName>
    <definedName name="VSrom1">'[7]Indece 96'!#REF!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коэф" localSheetId="5">'[15]f.4-HK'!#REF!</definedName>
    <definedName name="коэф" localSheetId="1">'[8]f.4-HK'!#REF!</definedName>
    <definedName name="коэф">'[8]f.4-HK'!#REF!</definedName>
    <definedName name="коэфф" localSheetId="5">'[15]f.4-HK'!#REF!</definedName>
    <definedName name="коэфф" localSheetId="1">'[8]f.4-HK'!#REF!</definedName>
    <definedName name="коэфф">'[8]f.4-HK'!#REF!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при" localSheetId="5">'[16]Sheet2'!$D$22</definedName>
    <definedName name="при">'[9]Sheet2'!$D$22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1">#REF!</definedName>
    <definedName name="стр">#REF!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ф34" localSheetId="1">#REF!</definedName>
    <definedName name="ф34">#REF!</definedName>
    <definedName name="ф35" localSheetId="1">#REF!</definedName>
    <definedName name="ф35">#REF!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<sst xmlns="http://schemas.openxmlformats.org/spreadsheetml/2006/main" count="435" uniqueCount="164">
  <si>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</si>
  <si>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</si>
  <si>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</si>
  <si>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</si>
  <si>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</si>
  <si>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</si>
  <si>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</si>
  <si>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</si>
  <si>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</si>
  <si>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</si>
  <si>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</si>
  <si>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</si>
  <si>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</si>
  <si>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</si>
  <si>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</si>
  <si>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</si>
  <si>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</si>
  <si>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</si>
  <si>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</si>
  <si>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</si>
  <si>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</si>
  <si>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</si>
  <si>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</si>
  <si>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</si>
  <si>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</si>
  <si>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</si>
  <si>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</si>
  <si>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</si>
  <si>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</si>
  <si>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</si>
  <si>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</si>
  <si>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</si>
  <si>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</si>
  <si>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</si>
  <si>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</si>
  <si>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</si>
  <si>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</si>
  <si>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</si>
  <si>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</si>
  <si>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</si>
  <si>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</si>
  <si>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</si>
  <si>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</si>
  <si>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</si>
  <si>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</si>
  <si>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</si>
  <si>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</si>
  <si>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</si>
  <si>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</si>
  <si>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</si>
  <si>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</si>
  <si>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</si>
  <si>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</si>
  <si>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</si>
  <si>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</si>
  <si>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</si>
  <si>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Impozite nete pe produse (impozite minus subvenții)</t>
  </si>
  <si>
    <t>Чистые налоги на продукты (налоги минус субсидии)</t>
  </si>
  <si>
    <t>PRODUSUL INTERN BRUT</t>
  </si>
  <si>
    <t>ВАЛОВОЙ ВНУТРЕННИЙ ПРОДУКТ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</si>
  <si>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</si>
  <si>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</si>
  <si>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</si>
  <si>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</si>
  <si>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</si>
  <si>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</si>
  <si>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</si>
  <si>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</si>
  <si>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</si>
  <si>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</si>
  <si>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</si>
  <si>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</si>
  <si>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</si>
  <si>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 xml:space="preserve">ПРОИЗВЕДЕННЫЙ ВАЛОВОЙ ВНУТРЕННИЙ ПРОДУКТ 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</si>
  <si>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</si>
  <si>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</si>
  <si>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</si>
  <si>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</si>
  <si>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</si>
  <si>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Деятельность по размещению общественному питанию</t>
  </si>
  <si>
    <t>Искусство, развлечениe и отдых</t>
  </si>
  <si>
    <t>x</t>
  </si>
  <si>
    <t>Preţurile medii ale anului 2015, mii lei
Cреднегодовые цены 2015 года, тыс.лей</t>
  </si>
  <si>
    <t>PRODUSUL INTERN BRUT PE UTILIZĂRI</t>
  </si>
  <si>
    <t>ИСПОЛЬЗОВАНИЕ  ВАЛОВОГО  ВНУТРЕННЕГО  ПРОДУКТА</t>
  </si>
  <si>
    <t>Consumul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</si>
  <si>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</si>
  <si>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</si>
  <si>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</si>
  <si>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</si>
  <si>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</si>
  <si>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</si>
  <si>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</si>
  <si>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</si>
  <si>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</si>
  <si>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</si>
  <si>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</si>
  <si>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</si>
  <si>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</si>
  <si>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</si>
  <si>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</si>
  <si>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</si>
  <si>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</si>
  <si>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</si>
  <si>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</si>
  <si>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</si>
  <si>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</si>
  <si>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 xml:space="preserve">Construcţii </t>
  </si>
  <si>
    <t>Maşini şi utilaje</t>
  </si>
  <si>
    <t>Машины и оборудование</t>
  </si>
  <si>
    <t>Alte</t>
  </si>
  <si>
    <t>Прочие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</si>
  <si>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</si>
  <si>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</si>
  <si>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</si>
  <si>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</si>
  <si>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</si>
  <si>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</si>
  <si>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Bunuri</t>
  </si>
  <si>
    <t>Товары</t>
  </si>
  <si>
    <t>Servicii</t>
  </si>
  <si>
    <t>Услуги</t>
  </si>
  <si>
    <t>Importul de bunuri şi servicii (-)</t>
  </si>
  <si>
    <t>Импорт товаров и услуг (-)</t>
  </si>
  <si>
    <t>Resursele şi utilizările Produsului Intern Brut</t>
  </si>
  <si>
    <t>Производство и использование валового внутреннего продукта</t>
  </si>
  <si>
    <t>Preţuri curente,
 mii. lei
Текущие цены,
тыс. лей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</si>
  <si>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</si>
  <si>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</si>
  <si>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</si>
  <si>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</si>
  <si>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</si>
  <si>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B,C</t>
  </si>
  <si>
    <t>Industria extractivă; industria prelucrătoare</t>
  </si>
  <si>
    <t>Добыча полезных ископаемых; oбрабатывающая промышленность</t>
  </si>
  <si>
    <t>D,E</t>
  </si>
  <si>
    <t>Producţia şi furnizarea de energie electrică şi termică, gaze, apă caldă şi aer condiţionat; distribuţia apei; salubritate, gestionarea deşeurilor,  activităţi de decontaminare</t>
  </si>
  <si>
    <t>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</si>
  <si>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O,P,Q</t>
  </si>
  <si>
    <t>Administraţie publică şi apărare; asigurări sociale obligatorii; invăţământ; sănătate şi asistenţă socială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</si>
  <si>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</si>
  <si>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din care: impozite pe produse</t>
  </si>
  <si>
    <t>из них: налоги на продукты</t>
  </si>
  <si>
    <t>UTILIZĂRI / ИСПОЛЬЗОВАНИЕ</t>
  </si>
  <si>
    <t>Consumul  final - total</t>
  </si>
  <si>
    <t>Consumul final al administraţiei publice şi  instituţiilor fără scop lucrativ în serviciul gospodăriilor populaţiei</t>
  </si>
  <si>
    <t>Конечное потребление государственного управления и некоммерческих организаций, обслуживающих домашние хозяйства</t>
  </si>
  <si>
    <t>Валовое накопление капитала</t>
  </si>
  <si>
    <t>Anexa 1</t>
  </si>
  <si>
    <t>Anexa 3</t>
  </si>
  <si>
    <t>Anexa 4</t>
  </si>
  <si>
    <t>Anexa 5</t>
  </si>
  <si>
    <t>Tранспорт и хранение</t>
  </si>
  <si>
    <t>I,K,N,R,S,T</t>
  </si>
  <si>
    <t>Alte activități</t>
  </si>
  <si>
    <t>Прочие виды деятельности</t>
  </si>
  <si>
    <t>Anexa 6</t>
  </si>
  <si>
    <t>Anexa 2</t>
  </si>
  <si>
    <t>Trimestrul III - 2016</t>
  </si>
  <si>
    <t>Ianuarie - septembrie - 2016</t>
  </si>
  <si>
    <t>Indicii volumului fizic - în % faţă de ianuarie-septembrie 2015
Индексы  физического объема в % к январю-сентябрю 2015</t>
  </si>
  <si>
    <t>Indicii volumului fizic - în % faţă de trimestrul III 2015
Индексы  физического объема в % к III кварталу 2015</t>
  </si>
  <si>
    <t>Indicii volumului fizic - în % faţă de
trimestrul III 2015
Индексы  физического объема в % к III кварталу 2015</t>
  </si>
  <si>
    <t>Indicii volumului fizic - în % faţă de 
trimestrul III 2015
Индексы  физического объема в % к III кварталу 2015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</si>
</sst>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."/>
    <numFmt numFmtId="183" formatCode="_-* #,##0.00[$€-1]_-;\-* #,##0.00[$€-1]_-;_-* &quot;-&quot;??[$€-1]_-"/>
    <numFmt numFmtId="184" formatCode="#,##0_ ;[Red]\(#,##0\)\ ;_(* &quot;——        &quot;_)"/>
    <numFmt numFmtId="185" formatCode="#,##0.000"/>
    <numFmt numFmtId="186" formatCode="0.000000"/>
    <numFmt numFmtId="187" formatCode="0.00000"/>
    <numFmt numFmtId="188" formatCode="0.0000"/>
    <numFmt numFmtId="189" formatCode="0.000"/>
    <numFmt numFmtId="190" formatCode="#,##0.0000"/>
    <numFmt numFmtId="191" formatCode="#,##0.00000"/>
    <numFmt numFmtId="192" formatCode="0.00000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22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8" borderId="1" applyNumberFormat="0" applyAlignment="0" applyProtection="0"/>
    <xf numFmtId="0" fontId="13" fillId="38" borderId="1" applyNumberFormat="0" applyAlignment="0" applyProtection="0"/>
    <xf numFmtId="0" fontId="12" fillId="38" borderId="1" applyNumberFormat="0" applyAlignment="0" applyProtection="0"/>
    <xf numFmtId="0" fontId="14" fillId="39" borderId="2" applyNumberFormat="0" applyAlignment="0" applyProtection="0"/>
    <xf numFmtId="0" fontId="15" fillId="39" borderId="2" applyNumberFormat="0" applyAlignment="0" applyProtection="0"/>
    <xf numFmtId="0" fontId="14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6" fillId="0" borderId="0">
      <alignment/>
      <protection locked="0"/>
    </xf>
    <xf numFmtId="18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16" fillId="0" borderId="0">
      <alignment/>
      <protection locked="0"/>
    </xf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4" applyNumberFormat="0" applyFill="0" applyAlignment="0" applyProtection="0"/>
    <xf numFmtId="0" fontId="24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8" fillId="0" borderId="0">
      <alignment/>
      <protection locked="0"/>
    </xf>
    <xf numFmtId="182" fontId="28" fillId="0" borderId="0">
      <alignment/>
      <protection locked="0"/>
    </xf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7" borderId="1" applyNumberFormat="0" applyAlignment="0" applyProtection="0"/>
    <xf numFmtId="0" fontId="30" fillId="7" borderId="1" applyNumberFormat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6" applyNumberFormat="0" applyFill="0" applyAlignment="0" applyProtection="0"/>
    <xf numFmtId="0" fontId="34" fillId="0" borderId="7" applyNumberFormat="0" applyFill="0" applyProtection="0">
      <alignment horizontal="left" vertical="top" wrapText="1"/>
    </xf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0" fillId="41" borderId="8" applyNumberFormat="0" applyFont="0" applyAlignment="0" applyProtection="0"/>
    <xf numFmtId="0" fontId="39" fillId="38" borderId="9" applyNumberFormat="0" applyAlignment="0" applyProtection="0"/>
    <xf numFmtId="0" fontId="40" fillId="38" borderId="9" applyNumberFormat="0" applyAlignment="0" applyProtection="0"/>
    <xf numFmtId="0" fontId="39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49" fontId="37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71" fillId="49" borderId="13" applyNumberFormat="0" applyAlignment="0" applyProtection="0"/>
    <xf numFmtId="0" fontId="72" fillId="50" borderId="14" applyNumberFormat="0" applyAlignment="0" applyProtection="0"/>
    <xf numFmtId="0" fontId="73" fillId="50" borderId="13" applyNumberFormat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51" borderId="19" applyNumberFormat="0" applyAlignment="0" applyProtection="0"/>
    <xf numFmtId="0" fontId="79" fillId="0" borderId="0" applyNumberFormat="0" applyFill="0" applyBorder="0" applyAlignment="0" applyProtection="0"/>
    <xf numFmtId="0" fontId="8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7" fillId="0" borderId="0" applyFont="0" applyFill="0" applyBorder="0" applyAlignment="0" applyProtection="0"/>
    <xf numFmtId="0" fontId="83" fillId="0" borderId="21" applyNumberFormat="0" applyFill="0" applyAlignment="0" applyProtection="0"/>
    <xf numFmtId="0" fontId="8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85" fillId="55" borderId="0" applyNumberFormat="0" applyBorder="0" applyAlignment="0" applyProtection="0"/>
    <xf numFmtId="184" fontId="2" fillId="0" borderId="0" applyFont="0" applyBorder="0" applyProtection="0">
      <alignment horizontal="right" vertical="center" shrinkToFit="1"/>
    </xf>
  </cellStyleXfs>
  <cellXfs count="1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0" fontId="53" fillId="0" borderId="0" xfId="0" applyNumberFormat="1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2" fillId="0" borderId="23" xfId="0" applyFont="1" applyFill="1" applyBorder="1" applyAlignment="1">
      <alignment wrapText="1"/>
    </xf>
    <xf numFmtId="0" fontId="52" fillId="0" borderId="24" xfId="0" applyFont="1" applyFill="1" applyBorder="1" applyAlignment="1">
      <alignment wrapText="1"/>
    </xf>
    <xf numFmtId="3" fontId="52" fillId="0" borderId="0" xfId="0" applyNumberFormat="1" applyFont="1" applyFill="1" applyAlignment="1">
      <alignment wrapText="1"/>
    </xf>
    <xf numFmtId="180" fontId="52" fillId="0" borderId="0" xfId="0" applyNumberFormat="1" applyFont="1" applyFill="1" applyAlignment="1">
      <alignment wrapText="1"/>
    </xf>
    <xf numFmtId="0" fontId="49" fillId="0" borderId="0" xfId="0" applyFont="1" applyFill="1" applyAlignment="1">
      <alignment wrapText="1"/>
    </xf>
    <xf numFmtId="185" fontId="5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54" fillId="0" borderId="0" xfId="208" applyFont="1" applyFill="1" applyBorder="1" applyAlignment="1">
      <alignment horizontal="center" wrapText="1"/>
      <protection/>
    </xf>
    <xf numFmtId="0" fontId="52" fillId="0" borderId="25" xfId="164" applyFont="1" applyFill="1" applyBorder="1" applyAlignment="1">
      <alignment/>
      <protection/>
    </xf>
    <xf numFmtId="0" fontId="52" fillId="0" borderId="26" xfId="164" applyFont="1" applyFill="1" applyBorder="1">
      <alignment/>
      <protection/>
    </xf>
    <xf numFmtId="0" fontId="55" fillId="0" borderId="22" xfId="0" applyFont="1" applyBorder="1" applyAlignment="1">
      <alignment/>
    </xf>
    <xf numFmtId="0" fontId="56" fillId="0" borderId="0" xfId="0" applyFont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57" fillId="0" borderId="22" xfId="0" applyFont="1" applyBorder="1" applyAlignment="1">
      <alignment/>
    </xf>
    <xf numFmtId="0" fontId="55" fillId="0" borderId="29" xfId="0" applyFont="1" applyBorder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50" fillId="0" borderId="25" xfId="164" applyFont="1" applyFill="1" applyBorder="1" applyAlignment="1">
      <alignment horizontal="center" vertical="center" wrapText="1"/>
      <protection/>
    </xf>
    <xf numFmtId="0" fontId="58" fillId="0" borderId="30" xfId="208" applyFont="1" applyFill="1" applyBorder="1">
      <alignment/>
      <protection/>
    </xf>
    <xf numFmtId="3" fontId="58" fillId="0" borderId="30" xfId="208" applyNumberFormat="1" applyFont="1" applyFill="1" applyBorder="1" applyAlignment="1">
      <alignment horizontal="right"/>
      <protection/>
    </xf>
    <xf numFmtId="180" fontId="58" fillId="0" borderId="30" xfId="208" applyNumberFormat="1" applyFont="1" applyFill="1" applyBorder="1" applyAlignment="1">
      <alignment horizontal="right"/>
      <protection/>
    </xf>
    <xf numFmtId="181" fontId="58" fillId="0" borderId="30" xfId="208" applyNumberFormat="1" applyFont="1" applyFill="1" applyBorder="1" applyAlignment="1">
      <alignment horizontal="right"/>
      <protection/>
    </xf>
    <xf numFmtId="0" fontId="58" fillId="0" borderId="31" xfId="208" applyFont="1" applyFill="1" applyBorder="1">
      <alignment/>
      <protection/>
    </xf>
    <xf numFmtId="0" fontId="63" fillId="0" borderId="30" xfId="0" applyFont="1" applyBorder="1" applyAlignment="1">
      <alignment horizontal="left" wrapText="1" indent="1"/>
    </xf>
    <xf numFmtId="3" fontId="63" fillId="0" borderId="30" xfId="0" applyNumberFormat="1" applyFont="1" applyBorder="1" applyAlignment="1">
      <alignment horizontal="right"/>
    </xf>
    <xf numFmtId="181" fontId="63" fillId="0" borderId="30" xfId="0" applyNumberFormat="1" applyFont="1" applyBorder="1" applyAlignment="1">
      <alignment horizontal="right"/>
    </xf>
    <xf numFmtId="0" fontId="63" fillId="0" borderId="31" xfId="0" applyFont="1" applyBorder="1" applyAlignment="1">
      <alignment horizontal="left" wrapText="1" indent="1"/>
    </xf>
    <xf numFmtId="0" fontId="58" fillId="0" borderId="30" xfId="164" applyFont="1" applyFill="1" applyBorder="1" applyAlignment="1">
      <alignment wrapText="1"/>
      <protection/>
    </xf>
    <xf numFmtId="3" fontId="58" fillId="0" borderId="30" xfId="0" applyNumberFormat="1" applyFont="1" applyBorder="1" applyAlignment="1">
      <alignment horizontal="right"/>
    </xf>
    <xf numFmtId="181" fontId="58" fillId="0" borderId="30" xfId="0" applyNumberFormat="1" applyFont="1" applyBorder="1" applyAlignment="1">
      <alignment horizontal="right"/>
    </xf>
    <xf numFmtId="0" fontId="58" fillId="0" borderId="31" xfId="164" applyFont="1" applyFill="1" applyBorder="1" applyAlignment="1">
      <alignment wrapText="1"/>
      <protection/>
    </xf>
    <xf numFmtId="0" fontId="63" fillId="0" borderId="30" xfId="164" applyFont="1" applyFill="1" applyBorder="1" applyAlignment="1">
      <alignment horizontal="left" wrapText="1" indent="1"/>
      <protection/>
    </xf>
    <xf numFmtId="0" fontId="63" fillId="0" borderId="31" xfId="164" applyFont="1" applyFill="1" applyBorder="1" applyAlignment="1">
      <alignment horizontal="left" wrapText="1" indent="1"/>
      <protection/>
    </xf>
    <xf numFmtId="0" fontId="58" fillId="0" borderId="30" xfId="208" applyFont="1" applyFill="1" applyBorder="1" applyAlignment="1">
      <alignment/>
      <protection/>
    </xf>
    <xf numFmtId="0" fontId="58" fillId="0" borderId="31" xfId="208" applyFont="1" applyFill="1" applyBorder="1" applyAlignment="1">
      <alignment/>
      <protection/>
    </xf>
    <xf numFmtId="0" fontId="63" fillId="0" borderId="30" xfId="208" applyFont="1" applyFill="1" applyBorder="1" applyAlignment="1">
      <alignment horizontal="left" indent="1"/>
      <protection/>
    </xf>
    <xf numFmtId="0" fontId="63" fillId="0" borderId="31" xfId="208" applyFont="1" applyFill="1" applyBorder="1" applyAlignment="1">
      <alignment horizontal="left" indent="1"/>
      <protection/>
    </xf>
    <xf numFmtId="0" fontId="63" fillId="0" borderId="30" xfId="208" applyFont="1" applyFill="1" applyBorder="1" applyAlignment="1">
      <alignment horizontal="left" wrapText="1" indent="1"/>
      <protection/>
    </xf>
    <xf numFmtId="0" fontId="63" fillId="0" borderId="31" xfId="208" applyFont="1" applyFill="1" applyBorder="1" applyAlignment="1">
      <alignment horizontal="left" wrapText="1" indent="1"/>
      <protection/>
    </xf>
    <xf numFmtId="0" fontId="58" fillId="0" borderId="31" xfId="208" applyFont="1" applyFill="1" applyBorder="1" applyAlignment="1">
      <alignment wrapText="1"/>
      <protection/>
    </xf>
    <xf numFmtId="0" fontId="63" fillId="0" borderId="31" xfId="164" applyFont="1" applyFill="1" applyBorder="1" applyAlignment="1">
      <alignment horizontal="left" indent="1"/>
      <protection/>
    </xf>
    <xf numFmtId="49" fontId="63" fillId="0" borderId="31" xfId="164" applyNumberFormat="1" applyFont="1" applyFill="1" applyBorder="1" applyAlignment="1">
      <alignment horizontal="left" indent="1"/>
      <protection/>
    </xf>
    <xf numFmtId="0" fontId="63" fillId="0" borderId="32" xfId="208" applyFont="1" applyFill="1" applyBorder="1" applyAlignment="1">
      <alignment horizontal="left" indent="1"/>
      <protection/>
    </xf>
    <xf numFmtId="3" fontId="63" fillId="0" borderId="32" xfId="0" applyNumberFormat="1" applyFont="1" applyBorder="1" applyAlignment="1">
      <alignment horizontal="right"/>
    </xf>
    <xf numFmtId="181" fontId="63" fillId="0" borderId="32" xfId="0" applyNumberFormat="1" applyFont="1" applyBorder="1" applyAlignment="1">
      <alignment horizontal="right"/>
    </xf>
    <xf numFmtId="49" fontId="63" fillId="0" borderId="33" xfId="164" applyNumberFormat="1" applyFont="1" applyFill="1" applyBorder="1" applyAlignment="1">
      <alignment horizontal="left" indent="1"/>
      <protection/>
    </xf>
    <xf numFmtId="0" fontId="65" fillId="0" borderId="0" xfId="0" applyFont="1" applyBorder="1" applyAlignment="1">
      <alignment horizontal="center"/>
    </xf>
    <xf numFmtId="0" fontId="63" fillId="0" borderId="25" xfId="208" applyFont="1" applyFill="1" applyBorder="1" applyAlignment="1">
      <alignment horizontal="center" vertical="center" wrapText="1"/>
      <protection/>
    </xf>
    <xf numFmtId="0" fontId="63" fillId="0" borderId="26" xfId="0" applyFont="1" applyBorder="1" applyAlignment="1">
      <alignment/>
    </xf>
    <xf numFmtId="0" fontId="63" fillId="0" borderId="22" xfId="0" applyFont="1" applyBorder="1" applyAlignment="1">
      <alignment horizontal="center"/>
    </xf>
    <xf numFmtId="0" fontId="63" fillId="0" borderId="30" xfId="0" applyFont="1" applyBorder="1" applyAlignment="1">
      <alignment horizontal="left" wrapText="1" indent="2"/>
    </xf>
    <xf numFmtId="3" fontId="63" fillId="0" borderId="30" xfId="0" applyNumberFormat="1" applyFont="1" applyBorder="1" applyAlignment="1">
      <alignment/>
    </xf>
    <xf numFmtId="181" fontId="63" fillId="0" borderId="30" xfId="0" applyNumberFormat="1" applyFont="1" applyBorder="1" applyAlignment="1">
      <alignment/>
    </xf>
    <xf numFmtId="0" fontId="63" fillId="0" borderId="31" xfId="0" applyFont="1" applyBorder="1" applyAlignment="1">
      <alignment horizontal="left" wrapText="1" indent="2"/>
    </xf>
    <xf numFmtId="0" fontId="58" fillId="0" borderId="22" xfId="0" applyFont="1" applyBorder="1" applyAlignment="1">
      <alignment horizontal="center"/>
    </xf>
    <xf numFmtId="0" fontId="58" fillId="0" borderId="30" xfId="0" applyFont="1" applyBorder="1" applyAlignment="1">
      <alignment wrapText="1"/>
    </xf>
    <xf numFmtId="3" fontId="58" fillId="0" borderId="30" xfId="0" applyNumberFormat="1" applyFont="1" applyBorder="1" applyAlignment="1">
      <alignment/>
    </xf>
    <xf numFmtId="181" fontId="58" fillId="0" borderId="30" xfId="0" applyNumberFormat="1" applyFont="1" applyBorder="1" applyAlignment="1">
      <alignment/>
    </xf>
    <xf numFmtId="0" fontId="58" fillId="0" borderId="31" xfId="0" applyFont="1" applyBorder="1" applyAlignment="1">
      <alignment horizontal="left" wrapText="1"/>
    </xf>
    <xf numFmtId="0" fontId="58" fillId="0" borderId="22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30" xfId="0" applyFont="1" applyBorder="1" applyAlignment="1">
      <alignment horizontal="left" wrapText="1"/>
    </xf>
    <xf numFmtId="0" fontId="63" fillId="0" borderId="31" xfId="0" applyFont="1" applyBorder="1" applyAlignment="1">
      <alignment horizontal="left" wrapText="1"/>
    </xf>
    <xf numFmtId="0" fontId="65" fillId="0" borderId="0" xfId="0" applyFont="1" applyAlignment="1">
      <alignment horizontal="center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Border="1" applyAlignment="1">
      <alignment horizontal="centerContinuous"/>
    </xf>
    <xf numFmtId="0" fontId="65" fillId="0" borderId="0" xfId="0" applyFont="1" applyFill="1" applyAlignment="1">
      <alignment horizontal="centerContinuous" wrapText="1"/>
    </xf>
    <xf numFmtId="0" fontId="65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centerContinuous" wrapText="1"/>
    </xf>
    <xf numFmtId="0" fontId="65" fillId="0" borderId="0" xfId="0" applyFont="1" applyFill="1" applyBorder="1" applyAlignment="1">
      <alignment horizontal="center" wrapText="1"/>
    </xf>
    <xf numFmtId="0" fontId="63" fillId="0" borderId="34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horizontal="left" wrapText="1"/>
    </xf>
    <xf numFmtId="3" fontId="58" fillId="56" borderId="30" xfId="209" applyNumberFormat="1" applyFont="1" applyFill="1" applyBorder="1" applyAlignment="1">
      <alignment horizontal="right"/>
      <protection/>
    </xf>
    <xf numFmtId="181" fontId="58" fillId="56" borderId="30" xfId="209" applyNumberFormat="1" applyFont="1" applyFill="1" applyBorder="1" applyAlignment="1">
      <alignment horizontal="right"/>
      <protection/>
    </xf>
    <xf numFmtId="0" fontId="58" fillId="0" borderId="31" xfId="0" applyFont="1" applyFill="1" applyBorder="1" applyAlignment="1">
      <alignment wrapText="1"/>
    </xf>
    <xf numFmtId="0" fontId="63" fillId="0" borderId="22" xfId="209" applyFont="1" applyFill="1" applyBorder="1" applyAlignment="1">
      <alignment horizontal="left" indent="1"/>
      <protection/>
    </xf>
    <xf numFmtId="3" fontId="63" fillId="56" borderId="30" xfId="209" applyNumberFormat="1" applyFont="1" applyFill="1" applyBorder="1" applyAlignment="1">
      <alignment horizontal="right"/>
      <protection/>
    </xf>
    <xf numFmtId="181" fontId="63" fillId="56" borderId="30" xfId="209" applyNumberFormat="1" applyFont="1" applyFill="1" applyBorder="1" applyAlignment="1">
      <alignment horizontal="right"/>
      <protection/>
    </xf>
    <xf numFmtId="0" fontId="63" fillId="0" borderId="31" xfId="209" applyFont="1" applyFill="1" applyBorder="1" applyAlignment="1">
      <alignment horizontal="left" wrapText="1" indent="1"/>
      <protection/>
    </xf>
    <xf numFmtId="0" fontId="63" fillId="0" borderId="22" xfId="209" applyFont="1" applyFill="1" applyBorder="1" applyAlignment="1">
      <alignment horizontal="left" wrapText="1" indent="3"/>
      <protection/>
    </xf>
    <xf numFmtId="0" fontId="63" fillId="0" borderId="31" xfId="209" applyFont="1" applyFill="1" applyBorder="1" applyAlignment="1">
      <alignment horizontal="left" wrapText="1" indent="3"/>
      <protection/>
    </xf>
    <xf numFmtId="0" fontId="63" fillId="0" borderId="22" xfId="209" applyFont="1" applyFill="1" applyBorder="1" applyAlignment="1">
      <alignment horizontal="left" wrapText="1" indent="1"/>
      <protection/>
    </xf>
    <xf numFmtId="0" fontId="58" fillId="0" borderId="22" xfId="209" applyFont="1" applyFill="1" applyBorder="1" applyAlignment="1">
      <alignment wrapText="1"/>
      <protection/>
    </xf>
    <xf numFmtId="0" fontId="58" fillId="0" borderId="31" xfId="209" applyFont="1" applyFill="1" applyBorder="1" applyAlignment="1">
      <alignment wrapText="1"/>
      <protection/>
    </xf>
    <xf numFmtId="0" fontId="63" fillId="0" borderId="22" xfId="209" applyFont="1" applyFill="1" applyBorder="1" applyAlignment="1">
      <alignment horizontal="left" indent="3"/>
      <protection/>
    </xf>
    <xf numFmtId="0" fontId="63" fillId="0" borderId="31" xfId="210" applyFont="1" applyFill="1" applyBorder="1" applyAlignment="1">
      <alignment horizontal="left" wrapText="1" indent="3"/>
      <protection/>
    </xf>
    <xf numFmtId="0" fontId="58" fillId="0" borderId="22" xfId="209" applyFont="1" applyFill="1" applyBorder="1" applyAlignment="1">
      <alignment/>
      <protection/>
    </xf>
    <xf numFmtId="3" fontId="58" fillId="56" borderId="30" xfId="0" applyNumberFormat="1" applyFont="1" applyFill="1" applyBorder="1" applyAlignment="1">
      <alignment horizontal="right" wrapText="1"/>
    </xf>
    <xf numFmtId="0" fontId="58" fillId="0" borderId="31" xfId="209" applyFont="1" applyFill="1" applyBorder="1">
      <alignment/>
      <protection/>
    </xf>
    <xf numFmtId="0" fontId="63" fillId="0" borderId="31" xfId="209" applyFont="1" applyFill="1" applyBorder="1" applyAlignment="1">
      <alignment horizontal="left" indent="1"/>
      <protection/>
    </xf>
    <xf numFmtId="3" fontId="67" fillId="0" borderId="0" xfId="0" applyNumberFormat="1" applyFont="1" applyAlignment="1">
      <alignment/>
    </xf>
    <xf numFmtId="181" fontId="53" fillId="0" borderId="0" xfId="0" applyNumberFormat="1" applyFont="1" applyFill="1" applyBorder="1" applyAlignment="1">
      <alignment wrapText="1"/>
    </xf>
    <xf numFmtId="3" fontId="56" fillId="0" borderId="0" xfId="0" applyNumberFormat="1" applyFont="1" applyAlignment="1">
      <alignment/>
    </xf>
    <xf numFmtId="0" fontId="58" fillId="39" borderId="30" xfId="208" applyFont="1" applyFill="1" applyBorder="1" applyAlignment="1">
      <alignment vertical="center"/>
      <protection/>
    </xf>
    <xf numFmtId="3" fontId="58" fillId="39" borderId="30" xfId="208" applyNumberFormat="1" applyFont="1" applyFill="1" applyBorder="1" applyAlignment="1">
      <alignment horizontal="right" vertical="center"/>
      <protection/>
    </xf>
    <xf numFmtId="181" fontId="58" fillId="39" borderId="30" xfId="0" applyNumberFormat="1" applyFont="1" applyFill="1" applyBorder="1" applyAlignment="1">
      <alignment horizontal="right" vertical="center"/>
    </xf>
    <xf numFmtId="181" fontId="58" fillId="39" borderId="30" xfId="208" applyNumberFormat="1" applyFont="1" applyFill="1" applyBorder="1" applyAlignment="1">
      <alignment horizontal="right" vertical="center"/>
      <protection/>
    </xf>
    <xf numFmtId="0" fontId="58" fillId="39" borderId="31" xfId="208" applyFont="1" applyFill="1" applyBorder="1" applyAlignment="1">
      <alignment vertical="center"/>
      <protection/>
    </xf>
    <xf numFmtId="0" fontId="63" fillId="39" borderId="0" xfId="0" applyFont="1" applyFill="1" applyAlignment="1">
      <alignment vertical="center"/>
    </xf>
    <xf numFmtId="0" fontId="60" fillId="39" borderId="29" xfId="0" applyFont="1" applyFill="1" applyBorder="1" applyAlignment="1">
      <alignment vertical="center"/>
    </xf>
    <xf numFmtId="0" fontId="60" fillId="39" borderId="32" xfId="0" applyFont="1" applyFill="1" applyBorder="1" applyAlignment="1">
      <alignment vertical="center" wrapText="1"/>
    </xf>
    <xf numFmtId="3" fontId="60" fillId="39" borderId="32" xfId="0" applyNumberFormat="1" applyFont="1" applyFill="1" applyBorder="1" applyAlignment="1">
      <alignment vertical="center"/>
    </xf>
    <xf numFmtId="181" fontId="60" fillId="39" borderId="32" xfId="0" applyNumberFormat="1" applyFont="1" applyFill="1" applyBorder="1" applyAlignment="1">
      <alignment vertical="center"/>
    </xf>
    <xf numFmtId="0" fontId="60" fillId="39" borderId="3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0" fillId="39" borderId="32" xfId="0" applyFont="1" applyFill="1" applyBorder="1" applyAlignment="1">
      <alignment horizontal="left" vertical="center"/>
    </xf>
    <xf numFmtId="0" fontId="60" fillId="39" borderId="33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8" fillId="39" borderId="29" xfId="0" applyFont="1" applyFill="1" applyBorder="1" applyAlignment="1">
      <alignment vertical="center"/>
    </xf>
    <xf numFmtId="0" fontId="58" fillId="39" borderId="32" xfId="0" applyFont="1" applyFill="1" applyBorder="1" applyAlignment="1">
      <alignment horizontal="left" vertical="center"/>
    </xf>
    <xf numFmtId="3" fontId="58" fillId="39" borderId="32" xfId="0" applyNumberFormat="1" applyFont="1" applyFill="1" applyBorder="1" applyAlignment="1">
      <alignment vertical="center"/>
    </xf>
    <xf numFmtId="181" fontId="58" fillId="39" borderId="32" xfId="0" applyNumberFormat="1" applyFont="1" applyFill="1" applyBorder="1" applyAlignment="1">
      <alignment vertical="center"/>
    </xf>
    <xf numFmtId="0" fontId="58" fillId="39" borderId="33" xfId="0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60" fillId="39" borderId="29" xfId="0" applyFont="1" applyFill="1" applyBorder="1" applyAlignment="1">
      <alignment vertical="center" wrapText="1"/>
    </xf>
    <xf numFmtId="3" fontId="60" fillId="39" borderId="32" xfId="209" applyNumberFormat="1" applyFont="1" applyFill="1" applyBorder="1" applyAlignment="1">
      <alignment vertical="center"/>
      <protection/>
    </xf>
    <xf numFmtId="180" fontId="60" fillId="39" borderId="32" xfId="209" applyNumberFormat="1" applyFont="1" applyFill="1" applyBorder="1" applyAlignment="1">
      <alignment horizontal="right" vertical="center" wrapText="1"/>
      <protection/>
    </xf>
    <xf numFmtId="180" fontId="60" fillId="0" borderId="0" xfId="0" applyNumberFormat="1" applyFont="1" applyFill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181" fontId="53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48" fillId="0" borderId="0" xfId="0" applyFont="1" applyAlignment="1">
      <alignment horizontal="left" wrapText="1"/>
    </xf>
    <xf numFmtId="0" fontId="62" fillId="0" borderId="0" xfId="164" applyFont="1" applyFill="1" applyBorder="1" applyAlignment="1">
      <alignment horizontal="center" wrapText="1"/>
      <protection/>
    </xf>
    <xf numFmtId="0" fontId="62" fillId="0" borderId="0" xfId="208" applyFont="1" applyFill="1" applyBorder="1" applyAlignment="1">
      <alignment horizontal="center" wrapText="1"/>
      <protection/>
    </xf>
    <xf numFmtId="0" fontId="49" fillId="0" borderId="34" xfId="0" applyFont="1" applyBorder="1" applyAlignment="1">
      <alignment/>
    </xf>
    <xf numFmtId="0" fontId="55" fillId="0" borderId="22" xfId="0" applyFont="1" applyBorder="1" applyAlignment="1">
      <alignment/>
    </xf>
    <xf numFmtId="0" fontId="66" fillId="0" borderId="30" xfId="208" applyFont="1" applyFill="1" applyBorder="1" applyAlignment="1">
      <alignment horizontal="center"/>
      <protection/>
    </xf>
    <xf numFmtId="0" fontId="66" fillId="0" borderId="31" xfId="208" applyFont="1" applyFill="1" applyBorder="1" applyAlignment="1">
      <alignment horizontal="center"/>
      <protection/>
    </xf>
    <xf numFmtId="0" fontId="65" fillId="0" borderId="0" xfId="0" applyFont="1" applyBorder="1" applyAlignment="1">
      <alignment horizontal="center"/>
    </xf>
    <xf numFmtId="0" fontId="63" fillId="0" borderId="34" xfId="0" applyFont="1" applyBorder="1" applyAlignment="1">
      <alignment/>
    </xf>
    <xf numFmtId="0" fontId="63" fillId="0" borderId="25" xfId="0" applyFont="1" applyBorder="1" applyAlignment="1">
      <alignment/>
    </xf>
    <xf numFmtId="0" fontId="60" fillId="0" borderId="0" xfId="0" applyFont="1" applyBorder="1" applyAlignment="1">
      <alignment horizontal="center"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— акцент1" xfId="81"/>
    <cellStyle name="60% — акцент2" xfId="82"/>
    <cellStyle name="60% — акцент3" xfId="83"/>
    <cellStyle name="60% — акцент4" xfId="84"/>
    <cellStyle name="60% — акцент5" xfId="85"/>
    <cellStyle name="60% —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CMXW0MPQ\Transferuri%20-2-08%20b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NE_VMTC_2011_tr1pr_2011.06.03%20compilat%20_v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51" zoomScaleNormal="51" zoomScaleSheetLayoutView="49" zoomScalePageLayoutView="0" workbookViewId="0" topLeftCell="A1">
      <selection activeCell="B2" sqref="B2:G2"/>
    </sheetView>
  </sheetViews>
  <sheetFormatPr defaultColWidth="9.140625" defaultRowHeight="12.75"/>
  <cols>
    <col min="1" max="1" width="20.421875" style="29" customWidth="1"/>
    <col min="2" max="2" width="120.7109375" style="29" customWidth="1"/>
    <col min="3" max="5" width="24.57421875" style="29" customWidth="1"/>
    <col min="6" max="6" width="18.57421875" style="29" customWidth="1"/>
    <col min="7" max="7" width="120.7109375" style="29" customWidth="1"/>
    <col min="8" max="8" width="42.57421875" style="29" customWidth="1"/>
    <col min="9" max="16384" width="9.140625" style="29" customWidth="1"/>
  </cols>
  <sheetData>
    <row r="1" spans="2:7" ht="35.25">
      <c r="B1" s="43"/>
      <c r="C1" s="43"/>
      <c r="D1" s="43"/>
      <c r="E1" s="43"/>
      <c r="F1" s="43"/>
      <c r="G1" s="44" t="s">
        <v>148</v>
      </c>
    </row>
    <row r="2" spans="2:7" ht="34.5">
      <c r="B2" s="153" t="s">
        <v>124</v>
      </c>
      <c r="C2" s="153"/>
      <c r="D2" s="153"/>
      <c r="E2" s="153"/>
      <c r="F2" s="153"/>
      <c r="G2" s="153"/>
    </row>
    <row r="3" spans="2:7" ht="34.5">
      <c r="B3" s="153" t="s">
        <v>125</v>
      </c>
      <c r="C3" s="153"/>
      <c r="D3" s="153"/>
      <c r="E3" s="153"/>
      <c r="F3" s="153"/>
      <c r="G3" s="153"/>
    </row>
    <row r="4" spans="2:7" ht="34.5">
      <c r="B4" s="154" t="s">
        <v>158</v>
      </c>
      <c r="C4" s="154"/>
      <c r="D4" s="154"/>
      <c r="E4" s="154"/>
      <c r="F4" s="154"/>
      <c r="G4" s="154"/>
    </row>
    <row r="5" spans="2:7" ht="18" thickBot="1">
      <c r="B5" s="30"/>
      <c r="C5" s="30"/>
      <c r="D5" s="30"/>
      <c r="E5" s="30"/>
      <c r="F5" s="30"/>
      <c r="G5" s="30"/>
    </row>
    <row r="6" spans="1:7" ht="182.25">
      <c r="A6" s="155"/>
      <c r="B6" s="31"/>
      <c r="C6" s="47" t="s">
        <v>126</v>
      </c>
      <c r="D6" s="47" t="s">
        <v>161</v>
      </c>
      <c r="E6" s="47" t="s">
        <v>127</v>
      </c>
      <c r="F6" s="47" t="s">
        <v>128</v>
      </c>
      <c r="G6" s="32"/>
    </row>
    <row r="7" spans="1:7" ht="27">
      <c r="A7" s="156"/>
      <c r="B7" s="157" t="s">
        <v>129</v>
      </c>
      <c r="C7" s="157"/>
      <c r="D7" s="157"/>
      <c r="E7" s="157"/>
      <c r="F7" s="157"/>
      <c r="G7" s="158"/>
    </row>
    <row r="8" spans="1:7" s="34" customFormat="1" ht="27">
      <c r="A8" s="156"/>
      <c r="B8" s="48" t="s">
        <v>130</v>
      </c>
      <c r="C8" s="49">
        <v>34143868.383861065</v>
      </c>
      <c r="D8" s="50">
        <v>107.11449093927942</v>
      </c>
      <c r="E8" s="51">
        <v>85.8979647636659</v>
      </c>
      <c r="F8" s="51">
        <v>6.102396075231493</v>
      </c>
      <c r="G8" s="52" t="s">
        <v>131</v>
      </c>
    </row>
    <row r="9" spans="1:7" ht="27.75">
      <c r="A9" s="6" t="s">
        <v>0</v>
      </c>
      <c r="B9" s="53" t="s">
        <v>1</v>
      </c>
      <c r="C9" s="54">
        <v>8202848.772381681</v>
      </c>
      <c r="D9" s="55">
        <v>124.24988618016317</v>
      </c>
      <c r="E9" s="55">
        <v>20.636443618227275</v>
      </c>
      <c r="F9" s="55">
        <v>4.920083578198254</v>
      </c>
      <c r="G9" s="56" t="s">
        <v>2</v>
      </c>
    </row>
    <row r="10" spans="1:7" ht="56.25">
      <c r="A10" s="6" t="s">
        <v>132</v>
      </c>
      <c r="B10" s="53" t="s">
        <v>133</v>
      </c>
      <c r="C10" s="54">
        <v>4647630.951839934</v>
      </c>
      <c r="D10" s="55">
        <v>101.24559019003566</v>
      </c>
      <c r="E10" s="55">
        <v>11.69234942120301</v>
      </c>
      <c r="F10" s="55">
        <v>0.1513291743150019</v>
      </c>
      <c r="G10" s="56" t="s">
        <v>134</v>
      </c>
    </row>
    <row r="11" spans="1:7" ht="84">
      <c r="A11" s="6" t="s">
        <v>135</v>
      </c>
      <c r="B11" s="53" t="s">
        <v>136</v>
      </c>
      <c r="C11" s="54">
        <v>730500.8327063735</v>
      </c>
      <c r="D11" s="55">
        <v>99.23706908757309</v>
      </c>
      <c r="E11" s="55">
        <v>1.8377687636969775</v>
      </c>
      <c r="F11" s="55">
        <v>-0.014676395527918407</v>
      </c>
      <c r="G11" s="56" t="s">
        <v>137</v>
      </c>
    </row>
    <row r="12" spans="1:7" ht="27.75">
      <c r="A12" s="6" t="s">
        <v>15</v>
      </c>
      <c r="B12" s="53" t="s">
        <v>16</v>
      </c>
      <c r="C12" s="54">
        <v>1463322.3268097136</v>
      </c>
      <c r="D12" s="55">
        <v>97.2326532607656</v>
      </c>
      <c r="E12" s="55">
        <v>3.6813757671816667</v>
      </c>
      <c r="F12" s="55">
        <v>-0.10769459953369868</v>
      </c>
      <c r="G12" s="56" t="s">
        <v>17</v>
      </c>
    </row>
    <row r="13" spans="1:7" ht="56.25">
      <c r="A13" s="6" t="s">
        <v>18</v>
      </c>
      <c r="B13" s="53" t="s">
        <v>19</v>
      </c>
      <c r="C13" s="54">
        <v>4731310.200630363</v>
      </c>
      <c r="D13" s="55">
        <v>106.79364708189058</v>
      </c>
      <c r="E13" s="55">
        <v>11.902866785059995</v>
      </c>
      <c r="F13" s="55">
        <v>0.7841260746079755</v>
      </c>
      <c r="G13" s="56" t="s">
        <v>20</v>
      </c>
    </row>
    <row r="14" spans="1:7" ht="27.75">
      <c r="A14" s="6" t="s">
        <v>21</v>
      </c>
      <c r="B14" s="53" t="s">
        <v>22</v>
      </c>
      <c r="C14" s="54">
        <v>1918852.5169668756</v>
      </c>
      <c r="D14" s="55">
        <v>103.3218209353134</v>
      </c>
      <c r="E14" s="55">
        <v>4.8273828857365535</v>
      </c>
      <c r="F14" s="55">
        <v>0.16111869065801668</v>
      </c>
      <c r="G14" s="56" t="s">
        <v>152</v>
      </c>
    </row>
    <row r="15" spans="1:7" ht="27.75">
      <c r="A15" s="6" t="s">
        <v>25</v>
      </c>
      <c r="B15" s="53" t="s">
        <v>26</v>
      </c>
      <c r="C15" s="54">
        <v>2027493.7678427089</v>
      </c>
      <c r="D15" s="55">
        <v>102.94969493139374</v>
      </c>
      <c r="E15" s="55">
        <v>5.1006987922617775</v>
      </c>
      <c r="F15" s="55">
        <v>0.15581538770408762</v>
      </c>
      <c r="G15" s="56" t="s">
        <v>27</v>
      </c>
    </row>
    <row r="16" spans="1:7" ht="27.75">
      <c r="A16" s="6" t="s">
        <v>29</v>
      </c>
      <c r="B16" s="53" t="s">
        <v>30</v>
      </c>
      <c r="C16" s="54">
        <v>1719839.032509423</v>
      </c>
      <c r="D16" s="55">
        <v>100.22201289060261</v>
      </c>
      <c r="E16" s="55">
        <v>4.326711635389861</v>
      </c>
      <c r="F16" s="55">
        <v>0.01008473839335269</v>
      </c>
      <c r="G16" s="56" t="s">
        <v>31</v>
      </c>
    </row>
    <row r="17" spans="1:7" ht="27.75">
      <c r="A17" s="6" t="s">
        <v>32</v>
      </c>
      <c r="B17" s="53" t="s">
        <v>33</v>
      </c>
      <c r="C17" s="54">
        <v>689587.2200872422</v>
      </c>
      <c r="D17" s="55">
        <v>106.68233435506576</v>
      </c>
      <c r="E17" s="55">
        <v>1.7348397102106543</v>
      </c>
      <c r="F17" s="55">
        <v>0.11041316202738398</v>
      </c>
      <c r="G17" s="56" t="s">
        <v>34</v>
      </c>
    </row>
    <row r="18" spans="1:7" ht="56.25">
      <c r="A18" s="6" t="s">
        <v>138</v>
      </c>
      <c r="B18" s="53" t="s">
        <v>139</v>
      </c>
      <c r="C18" s="54">
        <v>4840983.438255414</v>
      </c>
      <c r="D18" s="55">
        <v>99.19432622131332</v>
      </c>
      <c r="E18" s="55">
        <v>12.178778928204466</v>
      </c>
      <c r="F18" s="55">
        <v>-0.1017754578570652</v>
      </c>
      <c r="G18" s="56" t="s">
        <v>140</v>
      </c>
    </row>
    <row r="19" spans="1:7" ht="30" customHeight="1">
      <c r="A19" s="6" t="s">
        <v>153</v>
      </c>
      <c r="B19" s="53" t="s">
        <v>154</v>
      </c>
      <c r="C19" s="54">
        <v>3636065.3238313347</v>
      </c>
      <c r="D19" s="55">
        <v>94.70476278166682</v>
      </c>
      <c r="E19" s="55">
        <v>9.147487553357667</v>
      </c>
      <c r="F19" s="55">
        <v>-0.5102985148812186</v>
      </c>
      <c r="G19" s="56" t="s">
        <v>155</v>
      </c>
    </row>
    <row r="20" spans="1:7" ht="56.25">
      <c r="A20" s="35"/>
      <c r="B20" s="91" t="s">
        <v>54</v>
      </c>
      <c r="C20" s="54">
        <v>-464566</v>
      </c>
      <c r="D20" s="55" t="s">
        <v>81</v>
      </c>
      <c r="E20" s="55">
        <v>-1.1687390968640043</v>
      </c>
      <c r="F20" s="55">
        <v>0.5438702371273206</v>
      </c>
      <c r="G20" s="92" t="s">
        <v>55</v>
      </c>
    </row>
    <row r="21" spans="1:7" s="34" customFormat="1" ht="25.5" customHeight="1">
      <c r="A21" s="36"/>
      <c r="B21" s="57" t="s">
        <v>56</v>
      </c>
      <c r="C21" s="58">
        <v>5605465</v>
      </c>
      <c r="D21" s="59">
        <v>101.6513098469789</v>
      </c>
      <c r="E21" s="59">
        <v>14.102035236334098</v>
      </c>
      <c r="F21" s="59">
        <v>0.23491212250411217</v>
      </c>
      <c r="G21" s="60" t="s">
        <v>57</v>
      </c>
    </row>
    <row r="22" spans="1:7" ht="27.75">
      <c r="A22" s="36"/>
      <c r="B22" s="61" t="s">
        <v>141</v>
      </c>
      <c r="C22" s="54">
        <v>5719789</v>
      </c>
      <c r="D22" s="55">
        <v>103.09720500052755</v>
      </c>
      <c r="E22" s="55">
        <v>14.38964760682587</v>
      </c>
      <c r="F22" s="55">
        <v>0.44497540952253345</v>
      </c>
      <c r="G22" s="62" t="s">
        <v>142</v>
      </c>
    </row>
    <row r="23" spans="1:7" s="129" customFormat="1" ht="25.5" customHeight="1">
      <c r="A23" s="124"/>
      <c r="B23" s="124" t="s">
        <v>58</v>
      </c>
      <c r="C23" s="125">
        <v>39749333.383861065</v>
      </c>
      <c r="D23" s="126">
        <v>106.33730819773557</v>
      </c>
      <c r="E23" s="127">
        <v>100</v>
      </c>
      <c r="F23" s="127">
        <v>6.337308197735605</v>
      </c>
      <c r="G23" s="128" t="s">
        <v>59</v>
      </c>
    </row>
    <row r="24" spans="1:7" ht="27">
      <c r="A24" s="33"/>
      <c r="B24" s="157" t="s">
        <v>143</v>
      </c>
      <c r="C24" s="157"/>
      <c r="D24" s="157"/>
      <c r="E24" s="157"/>
      <c r="F24" s="157"/>
      <c r="G24" s="158"/>
    </row>
    <row r="25" spans="1:7" s="34" customFormat="1" ht="27">
      <c r="A25" s="37"/>
      <c r="B25" s="63" t="s">
        <v>144</v>
      </c>
      <c r="C25" s="49">
        <v>39624717.21984655</v>
      </c>
      <c r="D25" s="59">
        <v>104.0563518520072</v>
      </c>
      <c r="E25" s="51">
        <v>99.68649581203283</v>
      </c>
      <c r="F25" s="51">
        <v>4.158670082110931</v>
      </c>
      <c r="G25" s="64" t="s">
        <v>86</v>
      </c>
    </row>
    <row r="26" spans="1:7" ht="27.75">
      <c r="A26" s="33"/>
      <c r="B26" s="65" t="s">
        <v>87</v>
      </c>
      <c r="C26" s="54">
        <v>33886946.395091474</v>
      </c>
      <c r="D26" s="55">
        <v>104.86385469542027</v>
      </c>
      <c r="E26" s="55">
        <v>85.2516100280185</v>
      </c>
      <c r="F26" s="55">
        <v>4.216881970679615</v>
      </c>
      <c r="G26" s="66" t="s">
        <v>88</v>
      </c>
    </row>
    <row r="27" spans="1:7" ht="55.5" customHeight="1">
      <c r="A27" s="33"/>
      <c r="B27" s="67" t="s">
        <v>145</v>
      </c>
      <c r="C27" s="54">
        <v>5737770.82475507</v>
      </c>
      <c r="D27" s="55">
        <v>99.63213064670175</v>
      </c>
      <c r="E27" s="55">
        <v>14.434885784014323</v>
      </c>
      <c r="F27" s="55">
        <v>0</v>
      </c>
      <c r="G27" s="68" t="s">
        <v>146</v>
      </c>
    </row>
    <row r="28" spans="1:7" s="34" customFormat="1" ht="27">
      <c r="A28" s="37"/>
      <c r="B28" s="63" t="s">
        <v>103</v>
      </c>
      <c r="C28" s="49">
        <v>9556787.215394793</v>
      </c>
      <c r="D28" s="59" t="s">
        <v>81</v>
      </c>
      <c r="E28" s="51">
        <v>24.042635394424433</v>
      </c>
      <c r="F28" s="51">
        <v>0.9470210103741387</v>
      </c>
      <c r="G28" s="69" t="s">
        <v>147</v>
      </c>
    </row>
    <row r="29" spans="1:7" ht="27.75">
      <c r="A29" s="33"/>
      <c r="B29" s="65" t="s">
        <v>105</v>
      </c>
      <c r="C29" s="54">
        <v>8667727.215394793</v>
      </c>
      <c r="D29" s="55">
        <v>98.94773315998854</v>
      </c>
      <c r="E29" s="55">
        <v>21.805968935079814</v>
      </c>
      <c r="F29" s="55">
        <v>-0.3</v>
      </c>
      <c r="G29" s="66" t="s">
        <v>106</v>
      </c>
    </row>
    <row r="30" spans="1:7" ht="27.75">
      <c r="A30" s="33"/>
      <c r="B30" s="65" t="s">
        <v>112</v>
      </c>
      <c r="C30" s="54">
        <v>889060</v>
      </c>
      <c r="D30" s="55" t="s">
        <v>81</v>
      </c>
      <c r="E30" s="55">
        <v>2.2366664593446184</v>
      </c>
      <c r="F30" s="55">
        <v>1.1918174120195075</v>
      </c>
      <c r="G30" s="70" t="s">
        <v>113</v>
      </c>
    </row>
    <row r="31" spans="1:7" s="34" customFormat="1" ht="27">
      <c r="A31" s="37"/>
      <c r="B31" s="63" t="s">
        <v>114</v>
      </c>
      <c r="C31" s="49">
        <v>-9432171.391614001</v>
      </c>
      <c r="D31" s="59" t="s">
        <v>81</v>
      </c>
      <c r="E31" s="51">
        <v>-23.729131206457254</v>
      </c>
      <c r="F31" s="51">
        <v>1.231597893863139</v>
      </c>
      <c r="G31" s="64" t="s">
        <v>115</v>
      </c>
    </row>
    <row r="32" spans="1:7" ht="27.75">
      <c r="A32" s="33"/>
      <c r="B32" s="65" t="s">
        <v>116</v>
      </c>
      <c r="C32" s="54">
        <v>15247624.455716036</v>
      </c>
      <c r="D32" s="55">
        <v>116.35847137194662</v>
      </c>
      <c r="E32" s="55">
        <v>38.35944728677795</v>
      </c>
      <c r="F32" s="55">
        <v>5.9286939789418</v>
      </c>
      <c r="G32" s="71" t="s">
        <v>117</v>
      </c>
    </row>
    <row r="33" spans="1:7" ht="28.5" thickBot="1">
      <c r="A33" s="38"/>
      <c r="B33" s="72" t="s">
        <v>122</v>
      </c>
      <c r="C33" s="73">
        <v>24679795.847330038</v>
      </c>
      <c r="D33" s="74">
        <v>107.39712448857752</v>
      </c>
      <c r="E33" s="74">
        <v>62.088578493235204</v>
      </c>
      <c r="F33" s="74">
        <v>4.697096085078661</v>
      </c>
      <c r="G33" s="75" t="s">
        <v>123</v>
      </c>
    </row>
    <row r="34" spans="3:6" ht="12.75">
      <c r="C34" s="39"/>
      <c r="E34" s="40"/>
      <c r="F34" s="40"/>
    </row>
    <row r="35" spans="3:6" ht="12.75">
      <c r="C35" s="39"/>
      <c r="E35" s="40"/>
      <c r="F35" s="40"/>
    </row>
    <row r="36" spans="1:7" ht="15.75" customHeight="1">
      <c r="A36" s="152" t="s">
        <v>60</v>
      </c>
      <c r="B36" s="152"/>
      <c r="C36" s="152"/>
      <c r="D36" s="152"/>
      <c r="E36" s="152"/>
      <c r="F36" s="152"/>
      <c r="G36" s="152"/>
    </row>
    <row r="37" spans="1:7" ht="15.75" customHeight="1">
      <c r="A37" s="152" t="s">
        <v>61</v>
      </c>
      <c r="B37" s="152"/>
      <c r="C37" s="152"/>
      <c r="D37" s="152"/>
      <c r="E37" s="152"/>
      <c r="F37" s="152"/>
      <c r="G37" s="152"/>
    </row>
    <row r="39" spans="3:6" ht="12.75">
      <c r="C39" s="39"/>
      <c r="F39" s="40"/>
    </row>
    <row r="40" ht="12.75">
      <c r="C40" s="39"/>
    </row>
  </sheetData>
  <sheetProtection/>
  <mergeCells count="8">
    <mergeCell ref="A36:G36"/>
    <mergeCell ref="A37:G37"/>
    <mergeCell ref="B2:G2"/>
    <mergeCell ref="B3:G3"/>
    <mergeCell ref="B4:G4"/>
    <mergeCell ref="A6:A8"/>
    <mergeCell ref="B7:G7"/>
    <mergeCell ref="B24:G24"/>
  </mergeCells>
  <printOptions horizontalCentered="1" verticalCentered="1"/>
  <pageMargins left="0.45" right="0.45" top="0.33" bottom="0.81" header="0.28" footer="0.3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49" zoomScaleNormal="51" zoomScaleSheetLayoutView="49" zoomScalePageLayoutView="0" workbookViewId="0" topLeftCell="A1">
      <selection activeCell="D6" sqref="D6"/>
    </sheetView>
  </sheetViews>
  <sheetFormatPr defaultColWidth="9.140625" defaultRowHeight="12.75"/>
  <cols>
    <col min="1" max="1" width="20.421875" style="29" customWidth="1"/>
    <col min="2" max="2" width="120.7109375" style="29" customWidth="1"/>
    <col min="3" max="3" width="24.57421875" style="29" customWidth="1"/>
    <col min="4" max="4" width="27.140625" style="29" customWidth="1"/>
    <col min="5" max="5" width="24.57421875" style="29" customWidth="1"/>
    <col min="6" max="6" width="18.57421875" style="29" customWidth="1"/>
    <col min="7" max="7" width="120.7109375" style="29" customWidth="1"/>
    <col min="8" max="8" width="42.57421875" style="29" customWidth="1"/>
    <col min="9" max="9" width="11.28125" style="29" bestFit="1" customWidth="1"/>
    <col min="10" max="10" width="12.28125" style="29" customWidth="1"/>
    <col min="11" max="16384" width="9.140625" style="29" customWidth="1"/>
  </cols>
  <sheetData>
    <row r="1" spans="2:7" ht="35.25">
      <c r="B1" s="43"/>
      <c r="C1" s="43"/>
      <c r="D1" s="43"/>
      <c r="E1" s="43"/>
      <c r="F1" s="43"/>
      <c r="G1" s="44" t="s">
        <v>157</v>
      </c>
    </row>
    <row r="2" spans="2:7" ht="34.5">
      <c r="B2" s="153" t="s">
        <v>124</v>
      </c>
      <c r="C2" s="153"/>
      <c r="D2" s="153"/>
      <c r="E2" s="153"/>
      <c r="F2" s="153"/>
      <c r="G2" s="153"/>
    </row>
    <row r="3" spans="2:7" ht="34.5">
      <c r="B3" s="153" t="s">
        <v>125</v>
      </c>
      <c r="C3" s="153"/>
      <c r="D3" s="153"/>
      <c r="E3" s="153"/>
      <c r="F3" s="153"/>
      <c r="G3" s="153"/>
    </row>
    <row r="4" spans="2:7" ht="34.5">
      <c r="B4" s="154" t="s">
        <v>159</v>
      </c>
      <c r="C4" s="154"/>
      <c r="D4" s="154"/>
      <c r="E4" s="154"/>
      <c r="F4" s="154"/>
      <c r="G4" s="154"/>
    </row>
    <row r="5" spans="2:7" ht="18" thickBot="1">
      <c r="B5" s="30"/>
      <c r="C5" s="30"/>
      <c r="D5" s="30"/>
      <c r="E5" s="30"/>
      <c r="F5" s="30"/>
      <c r="G5" s="30"/>
    </row>
    <row r="6" spans="1:7" ht="204.75">
      <c r="A6" s="155"/>
      <c r="B6" s="31"/>
      <c r="C6" s="47" t="s">
        <v>126</v>
      </c>
      <c r="D6" s="47" t="s">
        <v>160</v>
      </c>
      <c r="E6" s="47" t="s">
        <v>127</v>
      </c>
      <c r="F6" s="47" t="s">
        <v>128</v>
      </c>
      <c r="G6" s="32"/>
    </row>
    <row r="7" spans="1:7" ht="27">
      <c r="A7" s="156"/>
      <c r="B7" s="157" t="s">
        <v>129</v>
      </c>
      <c r="C7" s="157"/>
      <c r="D7" s="157"/>
      <c r="E7" s="157"/>
      <c r="F7" s="157"/>
      <c r="G7" s="158"/>
    </row>
    <row r="8" spans="1:10" s="34" customFormat="1" ht="27">
      <c r="A8" s="156"/>
      <c r="B8" s="48" t="s">
        <v>130</v>
      </c>
      <c r="C8" s="49">
        <v>83738376.26751645</v>
      </c>
      <c r="D8" s="50">
        <v>103.78279779129878</v>
      </c>
      <c r="E8" s="51">
        <v>85.20338953225168</v>
      </c>
      <c r="F8" s="51">
        <v>3.197175886627953</v>
      </c>
      <c r="G8" s="52" t="s">
        <v>131</v>
      </c>
      <c r="I8" s="123"/>
      <c r="J8" s="123"/>
    </row>
    <row r="9" spans="1:10" ht="27.75">
      <c r="A9" s="6" t="s">
        <v>0</v>
      </c>
      <c r="B9" s="53" t="s">
        <v>1</v>
      </c>
      <c r="C9" s="54">
        <v>11287239.07107613</v>
      </c>
      <c r="D9" s="55">
        <v>118.51380963603056</v>
      </c>
      <c r="E9" s="55">
        <v>11.484710716675481</v>
      </c>
      <c r="F9" s="55">
        <v>2.1064665375818215</v>
      </c>
      <c r="G9" s="56" t="s">
        <v>2</v>
      </c>
      <c r="I9" s="123"/>
      <c r="J9" s="123"/>
    </row>
    <row r="10" spans="1:10" ht="56.25">
      <c r="A10" s="6" t="s">
        <v>132</v>
      </c>
      <c r="B10" s="53" t="s">
        <v>133</v>
      </c>
      <c r="C10" s="54">
        <v>12047936.58308693</v>
      </c>
      <c r="D10" s="55">
        <v>101.35906172986107</v>
      </c>
      <c r="E10" s="55">
        <v>12.258716725879816</v>
      </c>
      <c r="F10" s="55">
        <v>0.1676653745440483</v>
      </c>
      <c r="G10" s="56" t="s">
        <v>134</v>
      </c>
      <c r="I10" s="123"/>
      <c r="J10" s="123"/>
    </row>
    <row r="11" spans="1:10" ht="84">
      <c r="A11" s="6" t="s">
        <v>135</v>
      </c>
      <c r="B11" s="53" t="s">
        <v>136</v>
      </c>
      <c r="C11" s="54">
        <v>2699303.429657218</v>
      </c>
      <c r="D11" s="55">
        <v>97.7561062537312</v>
      </c>
      <c r="E11" s="55">
        <v>2.7465280774980085</v>
      </c>
      <c r="F11" s="55">
        <v>-0.06421296214488344</v>
      </c>
      <c r="G11" s="56" t="s">
        <v>137</v>
      </c>
      <c r="I11" s="123"/>
      <c r="J11" s="123"/>
    </row>
    <row r="12" spans="1:10" ht="27.75">
      <c r="A12" s="6" t="s">
        <v>15</v>
      </c>
      <c r="B12" s="53" t="s">
        <v>16</v>
      </c>
      <c r="C12" s="54">
        <v>3571089.713942006</v>
      </c>
      <c r="D12" s="55">
        <v>92.06906791775697</v>
      </c>
      <c r="E12" s="55">
        <v>3.633566370806846</v>
      </c>
      <c r="F12" s="55">
        <v>-0.32183737831047243</v>
      </c>
      <c r="G12" s="56" t="s">
        <v>17</v>
      </c>
      <c r="I12" s="123"/>
      <c r="J12" s="123"/>
    </row>
    <row r="13" spans="1:10" ht="56.25">
      <c r="A13" s="6" t="s">
        <v>18</v>
      </c>
      <c r="B13" s="53" t="s">
        <v>19</v>
      </c>
      <c r="C13" s="54">
        <v>13612122.44083117</v>
      </c>
      <c r="D13" s="55">
        <v>104.86479041453205</v>
      </c>
      <c r="E13" s="55">
        <v>13.850268208947206</v>
      </c>
      <c r="F13" s="55">
        <v>0.6489672913295998</v>
      </c>
      <c r="G13" s="56" t="s">
        <v>20</v>
      </c>
      <c r="I13" s="123"/>
      <c r="J13" s="123"/>
    </row>
    <row r="14" spans="1:10" ht="27.75">
      <c r="A14" s="6" t="s">
        <v>21</v>
      </c>
      <c r="B14" s="53" t="s">
        <v>22</v>
      </c>
      <c r="C14" s="54">
        <v>5069252.247311056</v>
      </c>
      <c r="D14" s="55">
        <v>102.60450584676914</v>
      </c>
      <c r="E14" s="55">
        <v>5.157939443261383</v>
      </c>
      <c r="F14" s="55">
        <v>0.1334560083775168</v>
      </c>
      <c r="G14" s="56" t="s">
        <v>152</v>
      </c>
      <c r="I14" s="123"/>
      <c r="J14" s="123"/>
    </row>
    <row r="15" spans="1:10" ht="27.75">
      <c r="A15" s="6" t="s">
        <v>25</v>
      </c>
      <c r="B15" s="53" t="s">
        <v>26</v>
      </c>
      <c r="C15" s="54">
        <v>5809127.279477316</v>
      </c>
      <c r="D15" s="55">
        <v>104.52553491107427</v>
      </c>
      <c r="E15" s="55">
        <v>5.910758680757196</v>
      </c>
      <c r="F15" s="55">
        <v>0.2662604889700085</v>
      </c>
      <c r="G15" s="56" t="s">
        <v>27</v>
      </c>
      <c r="I15" s="123"/>
      <c r="J15" s="123"/>
    </row>
    <row r="16" spans="1:10" ht="27.75">
      <c r="A16" s="6" t="s">
        <v>29</v>
      </c>
      <c r="B16" s="53" t="s">
        <v>30</v>
      </c>
      <c r="C16" s="54">
        <v>5096052.593991684</v>
      </c>
      <c r="D16" s="55">
        <v>100.60637568361423</v>
      </c>
      <c r="E16" s="55">
        <v>5.185208665326711</v>
      </c>
      <c r="F16" s="55">
        <v>0.031628851630504586</v>
      </c>
      <c r="G16" s="56" t="s">
        <v>31</v>
      </c>
      <c r="I16" s="123"/>
      <c r="J16" s="123"/>
    </row>
    <row r="17" spans="1:10" ht="27.75">
      <c r="A17" s="6" t="s">
        <v>32</v>
      </c>
      <c r="B17" s="53" t="s">
        <v>33</v>
      </c>
      <c r="C17" s="54">
        <v>2046673.3202152345</v>
      </c>
      <c r="D17" s="55">
        <v>108.97104890324817</v>
      </c>
      <c r="E17" s="55">
        <v>2.0824801234557944</v>
      </c>
      <c r="F17" s="55">
        <v>0.17055605618626526</v>
      </c>
      <c r="G17" s="56" t="s">
        <v>34</v>
      </c>
      <c r="I17" s="123"/>
      <c r="J17" s="123"/>
    </row>
    <row r="18" spans="1:10" ht="56.25">
      <c r="A18" s="6" t="s">
        <v>138</v>
      </c>
      <c r="B18" s="53" t="s">
        <v>139</v>
      </c>
      <c r="C18" s="54">
        <v>13750066.565038867</v>
      </c>
      <c r="D18" s="55">
        <v>98.82618506664727</v>
      </c>
      <c r="E18" s="55">
        <v>13.99062568269384</v>
      </c>
      <c r="F18" s="55">
        <v>-0.16556344510740595</v>
      </c>
      <c r="G18" s="56" t="s">
        <v>140</v>
      </c>
      <c r="I18" s="123"/>
      <c r="J18" s="123"/>
    </row>
    <row r="19" spans="1:10" ht="30" customHeight="1">
      <c r="A19" s="6" t="s">
        <v>153</v>
      </c>
      <c r="B19" s="53" t="s">
        <v>154</v>
      </c>
      <c r="C19" s="54">
        <v>10220379.022888836</v>
      </c>
      <c r="D19" s="55">
        <v>92.06543923488738</v>
      </c>
      <c r="E19" s="55">
        <v>10.399185819802593</v>
      </c>
      <c r="F19" s="55">
        <v>-0.8990635567863583</v>
      </c>
      <c r="G19" s="56" t="s">
        <v>155</v>
      </c>
      <c r="I19" s="123"/>
      <c r="J19" s="123"/>
    </row>
    <row r="20" spans="1:10" ht="56.25">
      <c r="A20" s="35"/>
      <c r="B20" s="91" t="s">
        <v>54</v>
      </c>
      <c r="C20" s="54">
        <v>-1470866</v>
      </c>
      <c r="D20" s="55" t="s">
        <v>81</v>
      </c>
      <c r="E20" s="55">
        <v>-1.4965989828532145</v>
      </c>
      <c r="F20" s="55">
        <v>1.1228526203573084</v>
      </c>
      <c r="G20" s="92" t="s">
        <v>55</v>
      </c>
      <c r="I20" s="123"/>
      <c r="J20" s="123"/>
    </row>
    <row r="21" spans="1:10" s="34" customFormat="1" ht="25.5" customHeight="1">
      <c r="A21" s="36"/>
      <c r="B21" s="57" t="s">
        <v>56</v>
      </c>
      <c r="C21" s="58">
        <v>14542193</v>
      </c>
      <c r="D21" s="59">
        <v>100.81528892860732</v>
      </c>
      <c r="E21" s="59">
        <v>14.796610467748344</v>
      </c>
      <c r="F21" s="59">
        <v>0.12621638310307254</v>
      </c>
      <c r="G21" s="60" t="s">
        <v>57</v>
      </c>
      <c r="I21" s="123"/>
      <c r="J21" s="123"/>
    </row>
    <row r="22" spans="1:10" ht="27.75">
      <c r="A22" s="36"/>
      <c r="B22" s="61" t="s">
        <v>141</v>
      </c>
      <c r="C22" s="54">
        <v>14907114</v>
      </c>
      <c r="D22" s="55">
        <v>102.03022038343153</v>
      </c>
      <c r="E22" s="55">
        <v>15.167915805842894</v>
      </c>
      <c r="F22" s="55">
        <v>0.3185552938562285</v>
      </c>
      <c r="G22" s="62" t="s">
        <v>142</v>
      </c>
      <c r="I22" s="123"/>
      <c r="J22" s="123"/>
    </row>
    <row r="23" spans="1:7" s="129" customFormat="1" ht="25.5" customHeight="1">
      <c r="A23" s="124"/>
      <c r="B23" s="124" t="s">
        <v>58</v>
      </c>
      <c r="C23" s="125">
        <v>98280569.26751645</v>
      </c>
      <c r="D23" s="126">
        <v>103.32339226973106</v>
      </c>
      <c r="E23" s="127">
        <v>100.00000000000003</v>
      </c>
      <c r="F23" s="127">
        <v>3.3233922697310256</v>
      </c>
      <c r="G23" s="128" t="s">
        <v>59</v>
      </c>
    </row>
    <row r="24" spans="1:7" ht="27">
      <c r="A24" s="33"/>
      <c r="B24" s="157" t="s">
        <v>143</v>
      </c>
      <c r="C24" s="157"/>
      <c r="D24" s="157"/>
      <c r="E24" s="157"/>
      <c r="F24" s="157"/>
      <c r="G24" s="158"/>
    </row>
    <row r="25" spans="1:7" s="34" customFormat="1" ht="27">
      <c r="A25" s="37"/>
      <c r="B25" s="63" t="s">
        <v>144</v>
      </c>
      <c r="C25" s="49">
        <v>103503185.30071564</v>
      </c>
      <c r="D25" s="59">
        <v>102.67048149376332</v>
      </c>
      <c r="E25" s="51">
        <v>105.31398705074582</v>
      </c>
      <c r="F25" s="51">
        <v>2.8645602665775076</v>
      </c>
      <c r="G25" s="64" t="s">
        <v>86</v>
      </c>
    </row>
    <row r="26" spans="1:7" ht="27.75">
      <c r="A26" s="33"/>
      <c r="B26" s="65" t="s">
        <v>87</v>
      </c>
      <c r="C26" s="54">
        <v>85767445.69975853</v>
      </c>
      <c r="D26" s="55">
        <v>103.25883203097075</v>
      </c>
      <c r="E26" s="55">
        <v>87.26795829056236</v>
      </c>
      <c r="F26" s="55">
        <v>2.8658749224050135</v>
      </c>
      <c r="G26" s="66" t="s">
        <v>88</v>
      </c>
    </row>
    <row r="27" spans="1:7" ht="55.5" customHeight="1">
      <c r="A27" s="33"/>
      <c r="B27" s="67" t="s">
        <v>145</v>
      </c>
      <c r="C27" s="54">
        <v>17735739.60095711</v>
      </c>
      <c r="D27" s="55">
        <v>99.9931973971157</v>
      </c>
      <c r="E27" s="55">
        <v>18.046028760183468</v>
      </c>
      <c r="F27" s="55">
        <v>-0.0013146558275060629</v>
      </c>
      <c r="G27" s="68" t="s">
        <v>146</v>
      </c>
    </row>
    <row r="28" spans="1:7" s="34" customFormat="1" ht="27">
      <c r="A28" s="37"/>
      <c r="B28" s="63" t="s">
        <v>103</v>
      </c>
      <c r="C28" s="49">
        <v>22904702.722914536</v>
      </c>
      <c r="D28" s="59" t="s">
        <v>81</v>
      </c>
      <c r="E28" s="51">
        <v>23.305423468926552</v>
      </c>
      <c r="F28" s="51">
        <v>1.7736793566393256</v>
      </c>
      <c r="G28" s="69" t="s">
        <v>147</v>
      </c>
    </row>
    <row r="29" spans="1:7" ht="27.75">
      <c r="A29" s="33"/>
      <c r="B29" s="65" t="s">
        <v>105</v>
      </c>
      <c r="C29" s="54">
        <v>21452849.43891454</v>
      </c>
      <c r="D29" s="55">
        <v>95.4676857850665</v>
      </c>
      <c r="E29" s="55">
        <v>21.828169823345682</v>
      </c>
      <c r="F29" s="55">
        <v>-1.0874415385724254</v>
      </c>
      <c r="G29" s="66" t="s">
        <v>106</v>
      </c>
    </row>
    <row r="30" spans="1:7" ht="27.75">
      <c r="A30" s="33"/>
      <c r="B30" s="65" t="s">
        <v>112</v>
      </c>
      <c r="C30" s="54">
        <v>1451853.2839999944</v>
      </c>
      <c r="D30" s="55" t="s">
        <v>81</v>
      </c>
      <c r="E30" s="55">
        <v>1.477253645580869</v>
      </c>
      <c r="F30" s="55">
        <v>2.861120895211751</v>
      </c>
      <c r="G30" s="70" t="s">
        <v>113</v>
      </c>
    </row>
    <row r="31" spans="1:7" s="34" customFormat="1" ht="27">
      <c r="A31" s="37"/>
      <c r="B31" s="63" t="s">
        <v>114</v>
      </c>
      <c r="C31" s="49">
        <v>-28127319.116965815</v>
      </c>
      <c r="D31" s="59" t="s">
        <v>81</v>
      </c>
      <c r="E31" s="51">
        <v>-28.619410214423837</v>
      </c>
      <c r="F31" s="51">
        <v>-1.3148395962557897</v>
      </c>
      <c r="G31" s="64" t="s">
        <v>115</v>
      </c>
    </row>
    <row r="32" spans="1:7" ht="27.75">
      <c r="A32" s="33"/>
      <c r="B32" s="65" t="s">
        <v>116</v>
      </c>
      <c r="C32" s="54">
        <v>41547481.05992861</v>
      </c>
      <c r="D32" s="55">
        <v>104.72208450085586</v>
      </c>
      <c r="E32" s="55">
        <v>42.27435963183858</v>
      </c>
      <c r="F32" s="55">
        <v>2.0187007682184674</v>
      </c>
      <c r="G32" s="71" t="s">
        <v>117</v>
      </c>
    </row>
    <row r="33" spans="1:7" ht="28.5" thickBot="1">
      <c r="A33" s="38"/>
      <c r="B33" s="72" t="s">
        <v>122</v>
      </c>
      <c r="C33" s="73">
        <v>69674800.17689443</v>
      </c>
      <c r="D33" s="74">
        <v>104.55708799248238</v>
      </c>
      <c r="E33" s="74">
        <v>70.89376984626242</v>
      </c>
      <c r="F33" s="74">
        <v>3.333540364474257</v>
      </c>
      <c r="G33" s="75" t="s">
        <v>123</v>
      </c>
    </row>
    <row r="34" spans="3:6" ht="12.75">
      <c r="C34" s="39"/>
      <c r="E34" s="40"/>
      <c r="F34" s="40"/>
    </row>
    <row r="35" spans="3:6" ht="12.75">
      <c r="C35" s="39"/>
      <c r="E35" s="40"/>
      <c r="F35" s="40"/>
    </row>
    <row r="36" spans="1:7" ht="15.75" customHeight="1">
      <c r="A36" s="152" t="s">
        <v>60</v>
      </c>
      <c r="B36" s="152"/>
      <c r="C36" s="152"/>
      <c r="D36" s="152"/>
      <c r="E36" s="152"/>
      <c r="F36" s="152"/>
      <c r="G36" s="152"/>
    </row>
    <row r="37" spans="1:7" ht="15.75" customHeight="1">
      <c r="A37" s="152" t="s">
        <v>61</v>
      </c>
      <c r="B37" s="152"/>
      <c r="C37" s="152"/>
      <c r="D37" s="152"/>
      <c r="E37" s="152"/>
      <c r="F37" s="152"/>
      <c r="G37" s="152"/>
    </row>
    <row r="39" spans="3:6" ht="12.75">
      <c r="C39" s="39"/>
      <c r="F39" s="40"/>
    </row>
    <row r="40" ht="12.75">
      <c r="C40" s="39"/>
    </row>
  </sheetData>
  <sheetProtection/>
  <mergeCells count="8">
    <mergeCell ref="A36:G36"/>
    <mergeCell ref="A37:G37"/>
    <mergeCell ref="B2:G2"/>
    <mergeCell ref="B3:G3"/>
    <mergeCell ref="B4:G4"/>
    <mergeCell ref="A6:A8"/>
    <mergeCell ref="B7:G7"/>
    <mergeCell ref="B24:G24"/>
  </mergeCells>
  <printOptions horizontalCentered="1" verticalCentered="1"/>
  <pageMargins left="0.45" right="0.45" top="0.33" bottom="0.81" header="0.28" footer="0.3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60" zoomScaleNormal="46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120.7109375" style="1" customWidth="1"/>
    <col min="3" max="3" width="26.28125" style="1" customWidth="1"/>
    <col min="4" max="4" width="28.8515625" style="1" customWidth="1"/>
    <col min="5" max="5" width="31.00390625" style="1" customWidth="1"/>
    <col min="6" max="6" width="120.7109375" style="7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32.25">
      <c r="A1" s="45"/>
      <c r="B1" s="45"/>
      <c r="C1" s="45"/>
      <c r="D1" s="45"/>
      <c r="E1" s="45"/>
      <c r="F1" s="46" t="s">
        <v>149</v>
      </c>
    </row>
    <row r="2" spans="1:6" ht="31.5">
      <c r="A2" s="159" t="s">
        <v>62</v>
      </c>
      <c r="B2" s="159"/>
      <c r="C2" s="159"/>
      <c r="D2" s="159"/>
      <c r="E2" s="159"/>
      <c r="F2" s="159"/>
    </row>
    <row r="3" spans="1:6" ht="31.5">
      <c r="A3" s="159" t="s">
        <v>73</v>
      </c>
      <c r="B3" s="159"/>
      <c r="C3" s="159"/>
      <c r="D3" s="159"/>
      <c r="E3" s="159"/>
      <c r="F3" s="159"/>
    </row>
    <row r="4" spans="1:6" ht="31.5">
      <c r="A4" s="159" t="s">
        <v>158</v>
      </c>
      <c r="B4" s="159"/>
      <c r="C4" s="159"/>
      <c r="D4" s="159"/>
      <c r="E4" s="159"/>
      <c r="F4" s="159"/>
    </row>
    <row r="5" spans="1:6" ht="24.75" thickBot="1">
      <c r="A5" s="2"/>
      <c r="B5" s="2"/>
      <c r="C5" s="2"/>
      <c r="D5" s="2"/>
      <c r="E5" s="2"/>
      <c r="F5" s="5"/>
    </row>
    <row r="6" spans="1:6" ht="253.5">
      <c r="A6" s="160"/>
      <c r="B6" s="161"/>
      <c r="C6" s="77" t="s">
        <v>74</v>
      </c>
      <c r="D6" s="77" t="s">
        <v>82</v>
      </c>
      <c r="E6" s="77" t="s">
        <v>162</v>
      </c>
      <c r="F6" s="78"/>
    </row>
    <row r="7" spans="1:9" ht="27.75">
      <c r="A7" s="79" t="s">
        <v>0</v>
      </c>
      <c r="B7" s="80" t="s">
        <v>1</v>
      </c>
      <c r="C7" s="81">
        <v>8202848.772381681</v>
      </c>
      <c r="D7" s="81">
        <v>9116511.63547941</v>
      </c>
      <c r="E7" s="82">
        <v>124.24988618016317</v>
      </c>
      <c r="F7" s="83" t="s">
        <v>2</v>
      </c>
      <c r="H7" s="9"/>
      <c r="I7" s="9"/>
    </row>
    <row r="8" spans="1:9" ht="27.75">
      <c r="A8" s="79" t="s">
        <v>3</v>
      </c>
      <c r="B8" s="80" t="s">
        <v>4</v>
      </c>
      <c r="C8" s="81">
        <v>172974.2655345249</v>
      </c>
      <c r="D8" s="81">
        <v>167622.789499189</v>
      </c>
      <c r="E8" s="82">
        <v>93.03165484304147</v>
      </c>
      <c r="F8" s="83" t="s">
        <v>5</v>
      </c>
      <c r="H8" s="9"/>
      <c r="I8" s="9"/>
    </row>
    <row r="9" spans="1:9" ht="27.75">
      <c r="A9" s="79" t="s">
        <v>6</v>
      </c>
      <c r="B9" s="80" t="s">
        <v>7</v>
      </c>
      <c r="C9" s="81">
        <v>4474656.686305409</v>
      </c>
      <c r="D9" s="81">
        <v>4280671.535365405</v>
      </c>
      <c r="E9" s="82">
        <v>101.59684470318481</v>
      </c>
      <c r="F9" s="83" t="s">
        <v>8</v>
      </c>
      <c r="H9" s="9"/>
      <c r="I9" s="9"/>
    </row>
    <row r="10" spans="1:9" ht="56.25">
      <c r="A10" s="79" t="s">
        <v>9</v>
      </c>
      <c r="B10" s="80" t="s">
        <v>10</v>
      </c>
      <c r="C10" s="81">
        <v>312932.3406708023</v>
      </c>
      <c r="D10" s="81">
        <v>299284.69817685743</v>
      </c>
      <c r="E10" s="82">
        <v>95.77656067050309</v>
      </c>
      <c r="F10" s="83" t="s">
        <v>11</v>
      </c>
      <c r="H10" s="9"/>
      <c r="I10" s="9"/>
    </row>
    <row r="11" spans="1:9" ht="56.25">
      <c r="A11" s="79" t="s">
        <v>12</v>
      </c>
      <c r="B11" s="80" t="s">
        <v>13</v>
      </c>
      <c r="C11" s="81">
        <v>417568.49203557125</v>
      </c>
      <c r="D11" s="81">
        <v>391079.148429662</v>
      </c>
      <c r="E11" s="82">
        <v>102.05903646057133</v>
      </c>
      <c r="F11" s="83" t="s">
        <v>14</v>
      </c>
      <c r="H11" s="9"/>
      <c r="I11" s="9"/>
    </row>
    <row r="12" spans="1:9" ht="27.75">
      <c r="A12" s="79" t="s">
        <v>15</v>
      </c>
      <c r="B12" s="80" t="s">
        <v>16</v>
      </c>
      <c r="C12" s="81">
        <v>1463322.3268097136</v>
      </c>
      <c r="D12" s="81">
        <v>1368397.90185</v>
      </c>
      <c r="E12" s="82">
        <v>97.2326532607656</v>
      </c>
      <c r="F12" s="83" t="s">
        <v>17</v>
      </c>
      <c r="H12" s="9"/>
      <c r="I12" s="9"/>
    </row>
    <row r="13" spans="1:9" ht="56.25">
      <c r="A13" s="79" t="s">
        <v>18</v>
      </c>
      <c r="B13" s="80" t="s">
        <v>19</v>
      </c>
      <c r="C13" s="81">
        <v>4731310.200630363</v>
      </c>
      <c r="D13" s="81">
        <v>4457570.77078663</v>
      </c>
      <c r="E13" s="82">
        <v>106.79364708189058</v>
      </c>
      <c r="F13" s="83" t="s">
        <v>20</v>
      </c>
      <c r="H13" s="9"/>
      <c r="I13" s="9"/>
    </row>
    <row r="14" spans="1:9" ht="27.75">
      <c r="A14" s="79" t="s">
        <v>21</v>
      </c>
      <c r="B14" s="80" t="s">
        <v>22</v>
      </c>
      <c r="C14" s="81">
        <v>1918852.5169668756</v>
      </c>
      <c r="D14" s="81">
        <v>1812306.6035215948</v>
      </c>
      <c r="E14" s="82">
        <v>103.3218209353134</v>
      </c>
      <c r="F14" s="83" t="s">
        <v>23</v>
      </c>
      <c r="H14" s="9"/>
      <c r="I14" s="9"/>
    </row>
    <row r="15" spans="1:9" ht="27.75">
      <c r="A15" s="79" t="s">
        <v>24</v>
      </c>
      <c r="B15" s="80" t="s">
        <v>76</v>
      </c>
      <c r="C15" s="81">
        <v>438463.39323333243</v>
      </c>
      <c r="D15" s="81">
        <v>404728.4135796407</v>
      </c>
      <c r="E15" s="82">
        <v>100.53936142196119</v>
      </c>
      <c r="F15" s="83" t="s">
        <v>79</v>
      </c>
      <c r="H15" s="9"/>
      <c r="I15" s="9"/>
    </row>
    <row r="16" spans="1:9" ht="27.75">
      <c r="A16" s="79" t="s">
        <v>25</v>
      </c>
      <c r="B16" s="80" t="s">
        <v>26</v>
      </c>
      <c r="C16" s="81">
        <v>2027493.7678427089</v>
      </c>
      <c r="D16" s="81">
        <v>1966655.187709702</v>
      </c>
      <c r="E16" s="82">
        <v>102.94969493139374</v>
      </c>
      <c r="F16" s="83" t="s">
        <v>27</v>
      </c>
      <c r="H16" s="9"/>
      <c r="I16" s="9"/>
    </row>
    <row r="17" spans="1:9" ht="27.75">
      <c r="A17" s="79" t="s">
        <v>28</v>
      </c>
      <c r="B17" s="80" t="s">
        <v>75</v>
      </c>
      <c r="C17" s="81">
        <v>1949696.7825791854</v>
      </c>
      <c r="D17" s="81">
        <v>1762482.9048113339</v>
      </c>
      <c r="E17" s="82">
        <v>88.19379292895442</v>
      </c>
      <c r="F17" s="83" t="s">
        <v>77</v>
      </c>
      <c r="H17" s="9"/>
      <c r="I17" s="9"/>
    </row>
    <row r="18" spans="1:9" ht="27.75">
      <c r="A18" s="79" t="s">
        <v>29</v>
      </c>
      <c r="B18" s="80" t="s">
        <v>30</v>
      </c>
      <c r="C18" s="81">
        <v>1719839.032509423</v>
      </c>
      <c r="D18" s="81">
        <v>1646339.8165225517</v>
      </c>
      <c r="E18" s="82">
        <v>100.22201289060261</v>
      </c>
      <c r="F18" s="83" t="s">
        <v>31</v>
      </c>
      <c r="H18" s="9"/>
      <c r="I18" s="9"/>
    </row>
    <row r="19" spans="1:9" ht="27.75">
      <c r="A19" s="79" t="s">
        <v>32</v>
      </c>
      <c r="B19" s="80" t="s">
        <v>33</v>
      </c>
      <c r="C19" s="81">
        <v>689587.2200872422</v>
      </c>
      <c r="D19" s="81">
        <v>637463.129906772</v>
      </c>
      <c r="E19" s="82">
        <v>106.68233435506576</v>
      </c>
      <c r="F19" s="83" t="s">
        <v>34</v>
      </c>
      <c r="H19" s="9"/>
      <c r="I19" s="9"/>
    </row>
    <row r="20" spans="1:9" ht="56.25">
      <c r="A20" s="79" t="s">
        <v>35</v>
      </c>
      <c r="B20" s="80" t="s">
        <v>36</v>
      </c>
      <c r="C20" s="81">
        <v>549147.1474730012</v>
      </c>
      <c r="D20" s="81">
        <v>475464.853182524</v>
      </c>
      <c r="E20" s="82">
        <v>103.96220897606476</v>
      </c>
      <c r="F20" s="83" t="s">
        <v>37</v>
      </c>
      <c r="H20" s="9"/>
      <c r="I20" s="9"/>
    </row>
    <row r="21" spans="1:9" ht="56.25">
      <c r="A21" s="79" t="s">
        <v>38</v>
      </c>
      <c r="B21" s="80" t="s">
        <v>39</v>
      </c>
      <c r="C21" s="81">
        <v>1366463.074</v>
      </c>
      <c r="D21" s="81">
        <v>1259094.5922778407</v>
      </c>
      <c r="E21" s="82">
        <v>100.0931651446665</v>
      </c>
      <c r="F21" s="83" t="s">
        <v>40</v>
      </c>
      <c r="H21" s="9"/>
      <c r="I21" s="9"/>
    </row>
    <row r="22" spans="1:9" ht="27.75">
      <c r="A22" s="79" t="s">
        <v>41</v>
      </c>
      <c r="B22" s="80" t="s">
        <v>42</v>
      </c>
      <c r="C22" s="81">
        <v>1997912.790891726</v>
      </c>
      <c r="D22" s="81">
        <v>1875555.3120852266</v>
      </c>
      <c r="E22" s="82">
        <v>98.61369907131106</v>
      </c>
      <c r="F22" s="83" t="s">
        <v>43</v>
      </c>
      <c r="H22" s="9"/>
      <c r="I22" s="9"/>
    </row>
    <row r="23" spans="1:9" ht="27.75">
      <c r="A23" s="79" t="s">
        <v>44</v>
      </c>
      <c r="B23" s="80" t="s">
        <v>45</v>
      </c>
      <c r="C23" s="81">
        <v>1476607.5733636878</v>
      </c>
      <c r="D23" s="81">
        <v>1396835.4691297119</v>
      </c>
      <c r="E23" s="82">
        <v>99.1756088065139</v>
      </c>
      <c r="F23" s="83" t="s">
        <v>46</v>
      </c>
      <c r="H23" s="9"/>
      <c r="I23" s="9"/>
    </row>
    <row r="24" spans="1:9" ht="27.75">
      <c r="A24" s="79" t="s">
        <v>47</v>
      </c>
      <c r="B24" s="80" t="s">
        <v>78</v>
      </c>
      <c r="C24" s="81">
        <v>191297.207498</v>
      </c>
      <c r="D24" s="81">
        <v>179501.49285691872</v>
      </c>
      <c r="E24" s="82">
        <v>105.5920310629784</v>
      </c>
      <c r="F24" s="83" t="s">
        <v>80</v>
      </c>
      <c r="H24" s="9"/>
      <c r="I24" s="9"/>
    </row>
    <row r="25" spans="1:9" ht="27.75">
      <c r="A25" s="79" t="s">
        <v>48</v>
      </c>
      <c r="B25" s="80" t="s">
        <v>49</v>
      </c>
      <c r="C25" s="81">
        <v>458597.6570478155</v>
      </c>
      <c r="D25" s="81">
        <v>432144.6046534152</v>
      </c>
      <c r="E25" s="82">
        <v>104.78163721156744</v>
      </c>
      <c r="F25" s="83" t="s">
        <v>50</v>
      </c>
      <c r="H25" s="9"/>
      <c r="I25" s="9"/>
    </row>
    <row r="26" spans="1:9" ht="84">
      <c r="A26" s="79" t="s">
        <v>51</v>
      </c>
      <c r="B26" s="80" t="s">
        <v>52</v>
      </c>
      <c r="C26" s="81">
        <v>48863.136</v>
      </c>
      <c r="D26" s="81">
        <v>46184.438563327036</v>
      </c>
      <c r="E26" s="82">
        <v>104.23661106877103</v>
      </c>
      <c r="F26" s="83" t="s">
        <v>53</v>
      </c>
      <c r="H26" s="9"/>
      <c r="I26" s="9"/>
    </row>
    <row r="27" spans="1:9" ht="56.25" customHeight="1">
      <c r="A27" s="79"/>
      <c r="B27" s="80" t="s">
        <v>54</v>
      </c>
      <c r="C27" s="81">
        <v>-464566</v>
      </c>
      <c r="D27" s="81">
        <v>-750145.7335981936</v>
      </c>
      <c r="E27" s="55" t="s">
        <v>81</v>
      </c>
      <c r="F27" s="83" t="s">
        <v>55</v>
      </c>
      <c r="H27" s="9"/>
      <c r="I27" s="9"/>
    </row>
    <row r="28" spans="1:9" s="8" customFormat="1" ht="27">
      <c r="A28" s="84"/>
      <c r="B28" s="85" t="s">
        <v>63</v>
      </c>
      <c r="C28" s="86">
        <f>SUM(C7:C27)</f>
        <v>34143868.383861065</v>
      </c>
      <c r="D28" s="86">
        <f>SUM(D7:D27)</f>
        <v>33225749.56478951</v>
      </c>
      <c r="E28" s="87">
        <v>107.11448949336015</v>
      </c>
      <c r="F28" s="88" t="s">
        <v>64</v>
      </c>
      <c r="H28" s="9"/>
      <c r="I28" s="9"/>
    </row>
    <row r="29" spans="1:6" s="8" customFormat="1" ht="27">
      <c r="A29" s="89"/>
      <c r="B29" s="57" t="s">
        <v>56</v>
      </c>
      <c r="C29" s="86">
        <v>5605465</v>
      </c>
      <c r="D29" s="86">
        <v>5229495.007337852</v>
      </c>
      <c r="E29" s="87">
        <v>101.6513098469789</v>
      </c>
      <c r="F29" s="60" t="s">
        <v>57</v>
      </c>
    </row>
    <row r="30" spans="1:6" s="135" customFormat="1" ht="30" thickBot="1">
      <c r="A30" s="130"/>
      <c r="B30" s="131" t="s">
        <v>58</v>
      </c>
      <c r="C30" s="132">
        <f>C28+C29</f>
        <v>39749333.383861065</v>
      </c>
      <c r="D30" s="132">
        <f>D28+D29</f>
        <v>38455244.572127365</v>
      </c>
      <c r="E30" s="133">
        <v>106.33730819773557</v>
      </c>
      <c r="F30" s="134" t="s">
        <v>59</v>
      </c>
    </row>
    <row r="31" spans="3:6" s="11" customFormat="1" ht="24.75">
      <c r="C31" s="12"/>
      <c r="D31" s="12"/>
      <c r="F31" s="13"/>
    </row>
    <row r="32" spans="1:7" s="11" customFormat="1" ht="21">
      <c r="A32" s="152" t="s">
        <v>60</v>
      </c>
      <c r="B32" s="152"/>
      <c r="C32" s="152"/>
      <c r="D32" s="152"/>
      <c r="E32" s="152"/>
      <c r="F32" s="152"/>
      <c r="G32" s="152"/>
    </row>
    <row r="33" spans="1:7" ht="21">
      <c r="A33" s="152" t="s">
        <v>61</v>
      </c>
      <c r="B33" s="152"/>
      <c r="C33" s="152"/>
      <c r="D33" s="152"/>
      <c r="E33" s="152"/>
      <c r="F33" s="152"/>
      <c r="G33" s="152"/>
    </row>
    <row r="34" spans="3:5" ht="24.75">
      <c r="C34" s="9"/>
      <c r="D34" s="9"/>
      <c r="E34" s="9"/>
    </row>
    <row r="35" spans="3:4" ht="24.75">
      <c r="C35" s="121"/>
      <c r="D35" s="121"/>
    </row>
    <row r="36" spans="3:4" ht="24.75">
      <c r="C36" s="9"/>
      <c r="D36" s="9"/>
    </row>
    <row r="37" spans="3:4" ht="24.75">
      <c r="C37" s="9"/>
      <c r="D37" s="9"/>
    </row>
    <row r="38" spans="3:4" ht="24.75">
      <c r="C38" s="9"/>
      <c r="D38" s="9"/>
    </row>
  </sheetData>
  <sheetProtection/>
  <mergeCells count="6">
    <mergeCell ref="A2:F2"/>
    <mergeCell ref="A3:F3"/>
    <mergeCell ref="A4:F4"/>
    <mergeCell ref="A6:B6"/>
    <mergeCell ref="A32:G32"/>
    <mergeCell ref="A33:G33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60" zoomScaleNormal="48" zoomScalePageLayoutView="0" workbookViewId="0" topLeftCell="A1">
      <pane xSplit="2" ySplit="6" topLeftCell="C7" activePane="bottomRight" state="frozen"/>
      <selection pane="topLeft" activeCell="G24" sqref="G24:G32"/>
      <selection pane="topRight" activeCell="G24" sqref="G24:G32"/>
      <selection pane="bottomLeft" activeCell="G24" sqref="G24:G32"/>
      <selection pane="bottomRight" activeCell="E7" sqref="E7"/>
    </sheetView>
  </sheetViews>
  <sheetFormatPr defaultColWidth="9.140625" defaultRowHeight="12.75"/>
  <cols>
    <col min="1" max="1" width="9.140625" style="1" customWidth="1"/>
    <col min="2" max="2" width="120.7109375" style="1" customWidth="1"/>
    <col min="3" max="3" width="28.421875" style="1" customWidth="1"/>
    <col min="4" max="5" width="34.140625" style="1" customWidth="1"/>
    <col min="6" max="6" width="120.7109375" style="1" customWidth="1"/>
    <col min="7" max="16384" width="9.140625" style="1" customWidth="1"/>
  </cols>
  <sheetData>
    <row r="1" spans="1:6" ht="30">
      <c r="A1" s="41"/>
      <c r="B1" s="41"/>
      <c r="C1" s="41"/>
      <c r="D1" s="41"/>
      <c r="E1" s="41"/>
      <c r="F1" s="42" t="s">
        <v>150</v>
      </c>
    </row>
    <row r="2" spans="1:6" s="7" customFormat="1" ht="30">
      <c r="A2" s="162" t="s">
        <v>65</v>
      </c>
      <c r="B2" s="162"/>
      <c r="C2" s="162"/>
      <c r="D2" s="162"/>
      <c r="E2" s="162"/>
      <c r="F2" s="162"/>
    </row>
    <row r="3" spans="1:6" s="7" customFormat="1" ht="30">
      <c r="A3" s="162" t="s">
        <v>66</v>
      </c>
      <c r="B3" s="162"/>
      <c r="C3" s="162"/>
      <c r="D3" s="162"/>
      <c r="E3" s="162"/>
      <c r="F3" s="162"/>
    </row>
    <row r="4" spans="1:6" s="7" customFormat="1" ht="30">
      <c r="A4" s="162" t="s">
        <v>158</v>
      </c>
      <c r="B4" s="162"/>
      <c r="C4" s="162"/>
      <c r="D4" s="162"/>
      <c r="E4" s="162"/>
      <c r="F4" s="162"/>
    </row>
    <row r="5" spans="1:6" ht="23.25" thickBot="1">
      <c r="A5" s="2"/>
      <c r="B5" s="3"/>
      <c r="C5" s="4"/>
      <c r="D5" s="4"/>
      <c r="E5" s="4"/>
      <c r="F5" s="2"/>
    </row>
    <row r="6" spans="1:6" ht="205.5" customHeight="1">
      <c r="A6" s="160"/>
      <c r="B6" s="161"/>
      <c r="C6" s="77" t="s">
        <v>74</v>
      </c>
      <c r="D6" s="77" t="s">
        <v>82</v>
      </c>
      <c r="E6" s="77" t="s">
        <v>162</v>
      </c>
      <c r="F6" s="78"/>
    </row>
    <row r="7" spans="1:6" ht="27.75">
      <c r="A7" s="79" t="s">
        <v>0</v>
      </c>
      <c r="B7" s="80" t="s">
        <v>1</v>
      </c>
      <c r="C7" s="81">
        <v>15152168.660031881</v>
      </c>
      <c r="D7" s="81">
        <v>16416217.399817856</v>
      </c>
      <c r="E7" s="82">
        <v>124.06970651324008</v>
      </c>
      <c r="F7" s="83" t="s">
        <v>2</v>
      </c>
    </row>
    <row r="8" spans="1:6" ht="27.75">
      <c r="A8" s="79" t="s">
        <v>3</v>
      </c>
      <c r="B8" s="80" t="s">
        <v>4</v>
      </c>
      <c r="C8" s="81">
        <v>354905.0419643323</v>
      </c>
      <c r="D8" s="81">
        <v>344902.8590518292</v>
      </c>
      <c r="E8" s="82">
        <v>92.90003292072547</v>
      </c>
      <c r="F8" s="83" t="s">
        <v>5</v>
      </c>
    </row>
    <row r="9" spans="1:6" ht="27.75">
      <c r="A9" s="79" t="s">
        <v>6</v>
      </c>
      <c r="B9" s="80" t="s">
        <v>7</v>
      </c>
      <c r="C9" s="81">
        <v>17592550.68848246</v>
      </c>
      <c r="D9" s="81">
        <v>16905215.2792699</v>
      </c>
      <c r="E9" s="82">
        <v>100.71847508037015</v>
      </c>
      <c r="F9" s="83" t="s">
        <v>8</v>
      </c>
    </row>
    <row r="10" spans="1:6" ht="56.25">
      <c r="A10" s="79" t="s">
        <v>9</v>
      </c>
      <c r="B10" s="80" t="s">
        <v>10</v>
      </c>
      <c r="C10" s="81">
        <v>874570.5857638947</v>
      </c>
      <c r="D10" s="81">
        <v>840687.3544293748</v>
      </c>
      <c r="E10" s="82">
        <v>95.1</v>
      </c>
      <c r="F10" s="83" t="s">
        <v>11</v>
      </c>
    </row>
    <row r="11" spans="1:6" ht="56.25">
      <c r="A11" s="79" t="s">
        <v>12</v>
      </c>
      <c r="B11" s="80" t="s">
        <v>13</v>
      </c>
      <c r="C11" s="81">
        <v>1024102.0008348867</v>
      </c>
      <c r="D11" s="81">
        <v>966466.9018592287</v>
      </c>
      <c r="E11" s="82">
        <v>101.7846494319864</v>
      </c>
      <c r="F11" s="83" t="s">
        <v>14</v>
      </c>
    </row>
    <row r="12" spans="1:6" ht="27.75">
      <c r="A12" s="79" t="s">
        <v>15</v>
      </c>
      <c r="B12" s="80" t="s">
        <v>16</v>
      </c>
      <c r="C12" s="81">
        <v>6793725.940957004</v>
      </c>
      <c r="D12" s="81">
        <v>6396472.362</v>
      </c>
      <c r="E12" s="82">
        <v>96.59999731510622</v>
      </c>
      <c r="F12" s="83" t="s">
        <v>17</v>
      </c>
    </row>
    <row r="13" spans="1:6" ht="56.25">
      <c r="A13" s="79" t="s">
        <v>18</v>
      </c>
      <c r="B13" s="80" t="s">
        <v>19</v>
      </c>
      <c r="C13" s="81">
        <v>10501243.93766154</v>
      </c>
      <c r="D13" s="81">
        <v>9934951.691259734</v>
      </c>
      <c r="E13" s="82">
        <v>106.49693989622261</v>
      </c>
      <c r="F13" s="83" t="s">
        <v>20</v>
      </c>
    </row>
    <row r="14" spans="1:6" ht="27.75">
      <c r="A14" s="79" t="s">
        <v>21</v>
      </c>
      <c r="B14" s="80" t="s">
        <v>22</v>
      </c>
      <c r="C14" s="81">
        <v>5899956.49755669</v>
      </c>
      <c r="D14" s="81">
        <v>5495965.994858029</v>
      </c>
      <c r="E14" s="82">
        <v>102.30883788806533</v>
      </c>
      <c r="F14" s="83" t="s">
        <v>23</v>
      </c>
    </row>
    <row r="15" spans="1:6" ht="27.75">
      <c r="A15" s="79" t="s">
        <v>24</v>
      </c>
      <c r="B15" s="80" t="s">
        <v>76</v>
      </c>
      <c r="C15" s="81">
        <v>1008014.0465853021</v>
      </c>
      <c r="D15" s="81">
        <v>931621.1151435324</v>
      </c>
      <c r="E15" s="82">
        <v>100.19996421244994</v>
      </c>
      <c r="F15" s="83" t="s">
        <v>79</v>
      </c>
    </row>
    <row r="16" spans="1:6" ht="27.75">
      <c r="A16" s="79" t="s">
        <v>25</v>
      </c>
      <c r="B16" s="80" t="s">
        <v>26</v>
      </c>
      <c r="C16" s="81">
        <v>3444696.6851487504</v>
      </c>
      <c r="D16" s="81">
        <v>3343269.8766766987</v>
      </c>
      <c r="E16" s="82">
        <v>102.98293345840446</v>
      </c>
      <c r="F16" s="83" t="s">
        <v>27</v>
      </c>
    </row>
    <row r="17" spans="1:6" ht="27.75">
      <c r="A17" s="79" t="s">
        <v>28</v>
      </c>
      <c r="B17" s="80" t="s">
        <v>75</v>
      </c>
      <c r="C17" s="81">
        <v>2710068.9614208145</v>
      </c>
      <c r="D17" s="81">
        <v>2454781.169087114</v>
      </c>
      <c r="E17" s="82">
        <v>87.96865560756511</v>
      </c>
      <c r="F17" s="83" t="s">
        <v>77</v>
      </c>
    </row>
    <row r="18" spans="1:6" ht="27.75">
      <c r="A18" s="79" t="s">
        <v>29</v>
      </c>
      <c r="B18" s="80" t="s">
        <v>30</v>
      </c>
      <c r="C18" s="81">
        <v>3066564.814036305</v>
      </c>
      <c r="D18" s="81">
        <v>2936868.1966614407</v>
      </c>
      <c r="E18" s="82">
        <v>99.99803929766436</v>
      </c>
      <c r="F18" s="83" t="s">
        <v>31</v>
      </c>
    </row>
    <row r="19" spans="1:6" ht="27.75">
      <c r="A19" s="79" t="s">
        <v>32</v>
      </c>
      <c r="B19" s="80" t="s">
        <v>33</v>
      </c>
      <c r="C19" s="81">
        <v>1421736.1547851514</v>
      </c>
      <c r="D19" s="81">
        <v>1328076.4293725314</v>
      </c>
      <c r="E19" s="82">
        <v>106.64992787134995</v>
      </c>
      <c r="F19" s="83" t="s">
        <v>34</v>
      </c>
    </row>
    <row r="20" spans="1:6" ht="56.25">
      <c r="A20" s="79" t="s">
        <v>35</v>
      </c>
      <c r="B20" s="80" t="s">
        <v>36</v>
      </c>
      <c r="C20" s="81">
        <v>1695190.8771130014</v>
      </c>
      <c r="D20" s="81">
        <v>1423517.6208366333</v>
      </c>
      <c r="E20" s="82">
        <v>107.36402151953783</v>
      </c>
      <c r="F20" s="83" t="s">
        <v>37</v>
      </c>
    </row>
    <row r="21" spans="1:6" ht="56.25">
      <c r="A21" s="79" t="s">
        <v>38</v>
      </c>
      <c r="B21" s="80" t="s">
        <v>39</v>
      </c>
      <c r="C21" s="81">
        <v>1916498</v>
      </c>
      <c r="D21" s="81">
        <v>1770878.4701516745</v>
      </c>
      <c r="E21" s="82">
        <v>99.9</v>
      </c>
      <c r="F21" s="83" t="s">
        <v>40</v>
      </c>
    </row>
    <row r="22" spans="1:6" ht="27.75">
      <c r="A22" s="79" t="s">
        <v>41</v>
      </c>
      <c r="B22" s="80" t="s">
        <v>42</v>
      </c>
      <c r="C22" s="81">
        <v>2716387.673542733</v>
      </c>
      <c r="D22" s="81">
        <v>2555252.4687809628</v>
      </c>
      <c r="E22" s="82">
        <v>98.29999999999998</v>
      </c>
      <c r="F22" s="83" t="s">
        <v>43</v>
      </c>
    </row>
    <row r="23" spans="1:6" ht="27.75">
      <c r="A23" s="79" t="s">
        <v>44</v>
      </c>
      <c r="B23" s="80" t="s">
        <v>45</v>
      </c>
      <c r="C23" s="81">
        <v>2236252.652444633</v>
      </c>
      <c r="D23" s="81">
        <v>2118046.3520270637</v>
      </c>
      <c r="E23" s="82">
        <v>98.90000664279674</v>
      </c>
      <c r="F23" s="83" t="s">
        <v>46</v>
      </c>
    </row>
    <row r="24" spans="1:6" ht="27.75">
      <c r="A24" s="79" t="s">
        <v>47</v>
      </c>
      <c r="B24" s="80" t="s">
        <v>78</v>
      </c>
      <c r="C24" s="81">
        <v>453278.9755761821</v>
      </c>
      <c r="D24" s="81">
        <v>428430.0336258811</v>
      </c>
      <c r="E24" s="82">
        <v>104.6849481856926</v>
      </c>
      <c r="F24" s="83" t="s">
        <v>80</v>
      </c>
    </row>
    <row r="25" spans="1:6" ht="27.75">
      <c r="A25" s="79" t="s">
        <v>48</v>
      </c>
      <c r="B25" s="80" t="s">
        <v>49</v>
      </c>
      <c r="C25" s="81">
        <v>940872.3389111557</v>
      </c>
      <c r="D25" s="81">
        <v>889293.3260029827</v>
      </c>
      <c r="E25" s="82">
        <v>104.44692820789602</v>
      </c>
      <c r="F25" s="83" t="s">
        <v>50</v>
      </c>
    </row>
    <row r="26" spans="1:6" ht="84">
      <c r="A26" s="79" t="s">
        <v>51</v>
      </c>
      <c r="B26" s="80" t="s">
        <v>52</v>
      </c>
      <c r="C26" s="81">
        <v>48863.136</v>
      </c>
      <c r="D26" s="81">
        <v>46184.438563327036</v>
      </c>
      <c r="E26" s="82">
        <v>104.23661106877103</v>
      </c>
      <c r="F26" s="83" t="s">
        <v>53</v>
      </c>
    </row>
    <row r="27" spans="1:6" s="138" customFormat="1" ht="30" thickBot="1">
      <c r="A27" s="130"/>
      <c r="B27" s="136" t="s">
        <v>67</v>
      </c>
      <c r="C27" s="132">
        <f>SUM(C7:C26)</f>
        <v>79851647.66881672</v>
      </c>
      <c r="D27" s="132">
        <f>SUM(D7:D26)</f>
        <v>77527099.3394758</v>
      </c>
      <c r="E27" s="133">
        <v>104.9980028226582</v>
      </c>
      <c r="F27" s="137" t="s">
        <v>68</v>
      </c>
    </row>
    <row r="28" spans="3:5" ht="15">
      <c r="C28" s="9"/>
      <c r="D28" s="9"/>
      <c r="E28" s="10"/>
    </row>
    <row r="29" spans="1:7" ht="21">
      <c r="A29" s="152" t="s">
        <v>60</v>
      </c>
      <c r="B29" s="152"/>
      <c r="C29" s="152"/>
      <c r="D29" s="152"/>
      <c r="E29" s="152"/>
      <c r="F29" s="152"/>
      <c r="G29" s="152"/>
    </row>
    <row r="30" spans="1:7" ht="21">
      <c r="A30" s="152" t="s">
        <v>61</v>
      </c>
      <c r="B30" s="152"/>
      <c r="C30" s="152"/>
      <c r="D30" s="152"/>
      <c r="E30" s="152"/>
      <c r="F30" s="152"/>
      <c r="G30" s="152"/>
    </row>
    <row r="31" ht="15">
      <c r="D31" s="9"/>
    </row>
    <row r="32" ht="15">
      <c r="C32" s="9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60" zoomScaleNormal="42" zoomScalePageLayoutView="0" workbookViewId="0" topLeftCell="A1">
      <selection activeCell="E7" sqref="E7"/>
    </sheetView>
  </sheetViews>
  <sheetFormatPr defaultColWidth="9.140625" defaultRowHeight="12.75"/>
  <cols>
    <col min="1" max="1" width="7.8515625" style="1" customWidth="1"/>
    <col min="2" max="2" width="120.7109375" style="1" customWidth="1"/>
    <col min="3" max="3" width="26.8515625" style="1" customWidth="1"/>
    <col min="4" max="4" width="33.00390625" style="1" customWidth="1"/>
    <col min="5" max="5" width="33.57421875" style="1" customWidth="1"/>
    <col min="6" max="6" width="120.7109375" style="1" customWidth="1"/>
    <col min="7" max="16384" width="9.140625" style="1" customWidth="1"/>
  </cols>
  <sheetData>
    <row r="1" spans="1:6" ht="32.25">
      <c r="A1" s="45"/>
      <c r="B1" s="45"/>
      <c r="C1" s="45"/>
      <c r="D1" s="45"/>
      <c r="E1" s="45"/>
      <c r="F1" s="46" t="s">
        <v>151</v>
      </c>
    </row>
    <row r="2" spans="1:6" s="7" customFormat="1" ht="31.5">
      <c r="A2" s="159" t="s">
        <v>69</v>
      </c>
      <c r="B2" s="159"/>
      <c r="C2" s="159"/>
      <c r="D2" s="159"/>
      <c r="E2" s="159"/>
      <c r="F2" s="159"/>
    </row>
    <row r="3" spans="1:6" s="7" customFormat="1" ht="31.5">
      <c r="A3" s="159" t="s">
        <v>70</v>
      </c>
      <c r="B3" s="159"/>
      <c r="C3" s="159"/>
      <c r="D3" s="159"/>
      <c r="E3" s="159"/>
      <c r="F3" s="159"/>
    </row>
    <row r="4" spans="1:6" s="7" customFormat="1" ht="31.5">
      <c r="A4" s="159" t="s">
        <v>158</v>
      </c>
      <c r="B4" s="159"/>
      <c r="C4" s="159"/>
      <c r="D4" s="159"/>
      <c r="E4" s="159"/>
      <c r="F4" s="159"/>
    </row>
    <row r="5" spans="1:6" ht="32.25" thickBot="1">
      <c r="A5" s="76"/>
      <c r="B5" s="76"/>
      <c r="C5" s="93"/>
      <c r="D5" s="93"/>
      <c r="E5" s="93"/>
      <c r="F5" s="76"/>
    </row>
    <row r="6" spans="1:6" ht="224.25" customHeight="1">
      <c r="A6" s="160"/>
      <c r="B6" s="161"/>
      <c r="C6" s="77" t="s">
        <v>74</v>
      </c>
      <c r="D6" s="77" t="s">
        <v>82</v>
      </c>
      <c r="E6" s="77" t="s">
        <v>163</v>
      </c>
      <c r="F6" s="78"/>
    </row>
    <row r="7" spans="1:6" ht="27.75">
      <c r="A7" s="79" t="s">
        <v>0</v>
      </c>
      <c r="B7" s="80" t="s">
        <v>1</v>
      </c>
      <c r="C7" s="81">
        <v>6949319.8876502</v>
      </c>
      <c r="D7" s="81">
        <v>7299705.764338446</v>
      </c>
      <c r="E7" s="82">
        <v>123.84541489299625</v>
      </c>
      <c r="F7" s="83" t="s">
        <v>2</v>
      </c>
    </row>
    <row r="8" spans="1:6" ht="27.75">
      <c r="A8" s="79" t="s">
        <v>3</v>
      </c>
      <c r="B8" s="80" t="s">
        <v>4</v>
      </c>
      <c r="C8" s="81">
        <v>181930.7764298074</v>
      </c>
      <c r="D8" s="81">
        <v>177280.0695526402</v>
      </c>
      <c r="E8" s="82">
        <v>92.77592316585977</v>
      </c>
      <c r="F8" s="83" t="s">
        <v>5</v>
      </c>
    </row>
    <row r="9" spans="1:6" ht="27.75">
      <c r="A9" s="79" t="s">
        <v>6</v>
      </c>
      <c r="B9" s="80" t="s">
        <v>7</v>
      </c>
      <c r="C9" s="81">
        <v>13117894.00217705</v>
      </c>
      <c r="D9" s="81">
        <v>12624543.743904496</v>
      </c>
      <c r="E9" s="82">
        <v>100.42407958466501</v>
      </c>
      <c r="F9" s="83" t="s">
        <v>8</v>
      </c>
    </row>
    <row r="10" spans="1:6" ht="56.25">
      <c r="A10" s="79" t="s">
        <v>9</v>
      </c>
      <c r="B10" s="80" t="s">
        <v>10</v>
      </c>
      <c r="C10" s="81">
        <v>561638.2450930924</v>
      </c>
      <c r="D10" s="81">
        <v>541402.6562525174</v>
      </c>
      <c r="E10" s="82">
        <v>94.73008701434446</v>
      </c>
      <c r="F10" s="83" t="s">
        <v>11</v>
      </c>
    </row>
    <row r="11" spans="1:6" ht="56.25">
      <c r="A11" s="79" t="s">
        <v>12</v>
      </c>
      <c r="B11" s="80" t="s">
        <v>13</v>
      </c>
      <c r="C11" s="81">
        <v>606533.5087993154</v>
      </c>
      <c r="D11" s="81">
        <v>575387.7534295667</v>
      </c>
      <c r="E11" s="82">
        <v>101.59899489322271</v>
      </c>
      <c r="F11" s="83" t="s">
        <v>14</v>
      </c>
    </row>
    <row r="12" spans="1:6" ht="27.75">
      <c r="A12" s="79" t="s">
        <v>15</v>
      </c>
      <c r="B12" s="80" t="s">
        <v>16</v>
      </c>
      <c r="C12" s="81">
        <v>5330403.614147291</v>
      </c>
      <c r="D12" s="81">
        <v>5028074.46015</v>
      </c>
      <c r="E12" s="82">
        <v>96.42924173380581</v>
      </c>
      <c r="F12" s="83" t="s">
        <v>17</v>
      </c>
    </row>
    <row r="13" spans="1:6" ht="56.25">
      <c r="A13" s="79" t="s">
        <v>18</v>
      </c>
      <c r="B13" s="80" t="s">
        <v>19</v>
      </c>
      <c r="C13" s="81">
        <v>5769933.737031177</v>
      </c>
      <c r="D13" s="81">
        <v>5477380.920473104</v>
      </c>
      <c r="E13" s="82">
        <v>106.25668943556173</v>
      </c>
      <c r="F13" s="83" t="s">
        <v>20</v>
      </c>
    </row>
    <row r="14" spans="1:6" ht="27.75">
      <c r="A14" s="79" t="s">
        <v>21</v>
      </c>
      <c r="B14" s="80" t="s">
        <v>22</v>
      </c>
      <c r="C14" s="81">
        <v>3981103.9805898145</v>
      </c>
      <c r="D14" s="81">
        <v>3683659.3913364345</v>
      </c>
      <c r="E14" s="82">
        <v>101.817720059557</v>
      </c>
      <c r="F14" s="83" t="s">
        <v>23</v>
      </c>
    </row>
    <row r="15" spans="1:6" ht="27.75">
      <c r="A15" s="79" t="s">
        <v>24</v>
      </c>
      <c r="B15" s="80" t="s">
        <v>76</v>
      </c>
      <c r="C15" s="81">
        <v>569550.6533519697</v>
      </c>
      <c r="D15" s="81">
        <v>526892.7015638917</v>
      </c>
      <c r="E15" s="82">
        <v>99.94081104207822</v>
      </c>
      <c r="F15" s="83" t="s">
        <v>79</v>
      </c>
    </row>
    <row r="16" spans="1:6" ht="27.75">
      <c r="A16" s="79" t="s">
        <v>25</v>
      </c>
      <c r="B16" s="80" t="s">
        <v>26</v>
      </c>
      <c r="C16" s="81">
        <v>1417202.9173060416</v>
      </c>
      <c r="D16" s="81">
        <v>1376614.6889669967</v>
      </c>
      <c r="E16" s="82">
        <v>103.03045583476364</v>
      </c>
      <c r="F16" s="83" t="s">
        <v>27</v>
      </c>
    </row>
    <row r="17" spans="1:6" ht="27.75">
      <c r="A17" s="79" t="s">
        <v>28</v>
      </c>
      <c r="B17" s="80" t="s">
        <v>75</v>
      </c>
      <c r="C17" s="81">
        <v>760372.178841629</v>
      </c>
      <c r="D17" s="81">
        <v>692298.2642757798</v>
      </c>
      <c r="E17" s="82">
        <v>87.40064586279705</v>
      </c>
      <c r="F17" s="83" t="s">
        <v>77</v>
      </c>
    </row>
    <row r="18" spans="1:6" ht="27.75">
      <c r="A18" s="79" t="s">
        <v>29</v>
      </c>
      <c r="B18" s="80" t="s">
        <v>30</v>
      </c>
      <c r="C18" s="81">
        <v>1346725.781526882</v>
      </c>
      <c r="D18" s="81">
        <v>1290528.380138889</v>
      </c>
      <c r="E18" s="82">
        <v>99.71376295216183</v>
      </c>
      <c r="F18" s="83" t="s">
        <v>31</v>
      </c>
    </row>
    <row r="19" spans="1:6" ht="27.75">
      <c r="A19" s="79" t="s">
        <v>32</v>
      </c>
      <c r="B19" s="80" t="s">
        <v>33</v>
      </c>
      <c r="C19" s="81">
        <v>732148.9346979092</v>
      </c>
      <c r="D19" s="81">
        <v>690613.2994657593</v>
      </c>
      <c r="E19" s="82">
        <v>106.62003288595798</v>
      </c>
      <c r="F19" s="83" t="s">
        <v>34</v>
      </c>
    </row>
    <row r="20" spans="1:6" ht="56.25">
      <c r="A20" s="79" t="s">
        <v>35</v>
      </c>
      <c r="B20" s="80" t="s">
        <v>36</v>
      </c>
      <c r="C20" s="81">
        <v>1146043.7296400003</v>
      </c>
      <c r="D20" s="81">
        <v>948052.7676541093</v>
      </c>
      <c r="E20" s="82">
        <v>109.15531051313604</v>
      </c>
      <c r="F20" s="83" t="s">
        <v>37</v>
      </c>
    </row>
    <row r="21" spans="1:6" ht="56.25">
      <c r="A21" s="79" t="s">
        <v>38</v>
      </c>
      <c r="B21" s="80" t="s">
        <v>39</v>
      </c>
      <c r="C21" s="81">
        <v>550034.926</v>
      </c>
      <c r="D21" s="81">
        <v>511783.8778738339</v>
      </c>
      <c r="E21" s="82">
        <v>99.42793206104787</v>
      </c>
      <c r="F21" s="83" t="s">
        <v>40</v>
      </c>
    </row>
    <row r="22" spans="1:6" ht="27.75">
      <c r="A22" s="79" t="s">
        <v>41</v>
      </c>
      <c r="B22" s="80" t="s">
        <v>42</v>
      </c>
      <c r="C22" s="81">
        <v>718474.8826510067</v>
      </c>
      <c r="D22" s="81">
        <v>679697.1566957361</v>
      </c>
      <c r="E22" s="82">
        <v>97.444641122861</v>
      </c>
      <c r="F22" s="83" t="s">
        <v>43</v>
      </c>
    </row>
    <row r="23" spans="1:6" ht="27.75">
      <c r="A23" s="79" t="s">
        <v>44</v>
      </c>
      <c r="B23" s="80" t="s">
        <v>45</v>
      </c>
      <c r="C23" s="81">
        <v>759645.0790809453</v>
      </c>
      <c r="D23" s="81">
        <v>721210.882897352</v>
      </c>
      <c r="E23" s="82">
        <v>98.37055554325185</v>
      </c>
      <c r="F23" s="83" t="s">
        <v>46</v>
      </c>
    </row>
    <row r="24" spans="1:6" ht="27.75">
      <c r="A24" s="79" t="s">
        <v>47</v>
      </c>
      <c r="B24" s="80" t="s">
        <v>78</v>
      </c>
      <c r="C24" s="81">
        <v>261981.76807818213</v>
      </c>
      <c r="D24" s="81">
        <v>248928.54076896235</v>
      </c>
      <c r="E24" s="82">
        <v>104.04046516190412</v>
      </c>
      <c r="F24" s="83" t="s">
        <v>80</v>
      </c>
    </row>
    <row r="25" spans="1:6" ht="27.75">
      <c r="A25" s="79" t="s">
        <v>48</v>
      </c>
      <c r="B25" s="80" t="s">
        <v>49</v>
      </c>
      <c r="C25" s="81">
        <v>482274.6818633402</v>
      </c>
      <c r="D25" s="81">
        <v>457148.72134956747</v>
      </c>
      <c r="E25" s="82">
        <v>104.13248657720844</v>
      </c>
      <c r="F25" s="83" t="s">
        <v>50</v>
      </c>
    </row>
    <row r="26" spans="1:6" ht="84">
      <c r="A26" s="79" t="s">
        <v>51</v>
      </c>
      <c r="B26" s="80" t="s">
        <v>52</v>
      </c>
      <c r="C26" s="81"/>
      <c r="D26" s="81"/>
      <c r="E26" s="82"/>
      <c r="F26" s="83" t="s">
        <v>53</v>
      </c>
    </row>
    <row r="27" spans="1:6" ht="56.25">
      <c r="A27" s="90"/>
      <c r="B27" s="91" t="s">
        <v>54</v>
      </c>
      <c r="C27" s="81">
        <v>464566</v>
      </c>
      <c r="D27" s="81">
        <v>750145.7335981936</v>
      </c>
      <c r="E27" s="55" t="s">
        <v>81</v>
      </c>
      <c r="F27" s="92" t="s">
        <v>55</v>
      </c>
    </row>
    <row r="28" spans="1:6" s="144" customFormat="1" ht="27.75" thickBot="1">
      <c r="A28" s="139"/>
      <c r="B28" s="140" t="s">
        <v>71</v>
      </c>
      <c r="C28" s="141">
        <f>SUM(C7:C27)</f>
        <v>45707779.28495566</v>
      </c>
      <c r="D28" s="141">
        <f>SUM(D7:D27)</f>
        <v>44301349.774686284</v>
      </c>
      <c r="E28" s="142">
        <v>103.46473683574273</v>
      </c>
      <c r="F28" s="143" t="s">
        <v>72</v>
      </c>
    </row>
    <row r="29" spans="3:4" ht="15">
      <c r="C29" s="9"/>
      <c r="D29" s="9"/>
    </row>
    <row r="30" spans="1:7" ht="21">
      <c r="A30" s="152" t="s">
        <v>60</v>
      </c>
      <c r="B30" s="152"/>
      <c r="C30" s="152"/>
      <c r="D30" s="152"/>
      <c r="E30" s="152"/>
      <c r="F30" s="152"/>
      <c r="G30" s="152"/>
    </row>
    <row r="31" spans="1:7" ht="21">
      <c r="A31" s="152" t="s">
        <v>61</v>
      </c>
      <c r="B31" s="152"/>
      <c r="C31" s="152"/>
      <c r="D31" s="152"/>
      <c r="E31" s="152"/>
      <c r="F31" s="152"/>
      <c r="G31" s="152"/>
    </row>
    <row r="34" ht="15">
      <c r="D34" s="9"/>
    </row>
    <row r="36" ht="15">
      <c r="C36" s="9"/>
    </row>
  </sheetData>
  <sheetProtection/>
  <mergeCells count="6">
    <mergeCell ref="A2:F2"/>
    <mergeCell ref="A3:F3"/>
    <mergeCell ref="A4:F4"/>
    <mergeCell ref="A6:B6"/>
    <mergeCell ref="A30:G30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P34"/>
  <sheetViews>
    <sheetView zoomScale="40" zoomScaleNormal="4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E5"/>
    </sheetView>
  </sheetViews>
  <sheetFormatPr defaultColWidth="84.8515625" defaultRowHeight="12.75"/>
  <cols>
    <col min="1" max="1" width="113.140625" style="14" customWidth="1"/>
    <col min="2" max="2" width="33.8515625" style="14" customWidth="1"/>
    <col min="3" max="3" width="37.00390625" style="14" customWidth="1"/>
    <col min="4" max="4" width="34.421875" style="14" customWidth="1"/>
    <col min="5" max="5" width="106.421875" style="27" customWidth="1"/>
    <col min="6" max="6" width="11.421875" style="14" customWidth="1"/>
    <col min="7" max="42" width="11.421875" style="15" customWidth="1"/>
    <col min="43" max="255" width="11.421875" style="14" customWidth="1"/>
    <col min="256" max="16384" width="84.8515625" style="14" customWidth="1"/>
  </cols>
  <sheetData>
    <row r="1" spans="1:5" ht="32.25">
      <c r="A1" s="94"/>
      <c r="B1" s="94"/>
      <c r="C1" s="94"/>
      <c r="D1" s="94"/>
      <c r="E1" s="46" t="s">
        <v>156</v>
      </c>
    </row>
    <row r="2" spans="1:42" s="16" customFormat="1" ht="31.5">
      <c r="A2" s="95" t="s">
        <v>83</v>
      </c>
      <c r="B2" s="96"/>
      <c r="C2" s="96"/>
      <c r="D2" s="96"/>
      <c r="E2" s="9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s="18" customFormat="1" ht="31.5">
      <c r="A3" s="95" t="s">
        <v>84</v>
      </c>
      <c r="B3" s="96"/>
      <c r="C3" s="96"/>
      <c r="D3" s="96"/>
      <c r="E3" s="9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s="18" customFormat="1" ht="31.5">
      <c r="A4" s="95" t="s">
        <v>158</v>
      </c>
      <c r="B4" s="96"/>
      <c r="C4" s="96"/>
      <c r="D4" s="96"/>
      <c r="E4" s="9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5" ht="33" thickBot="1">
      <c r="A5" s="97"/>
      <c r="B5" s="98"/>
      <c r="C5" s="98"/>
      <c r="D5" s="99"/>
      <c r="E5" s="76"/>
    </row>
    <row r="6" spans="1:5" ht="250.5" customHeight="1">
      <c r="A6" s="100"/>
      <c r="B6" s="77" t="s">
        <v>74</v>
      </c>
      <c r="C6" s="77" t="s">
        <v>82</v>
      </c>
      <c r="D6" s="77" t="s">
        <v>162</v>
      </c>
      <c r="E6" s="101"/>
    </row>
    <row r="7" spans="1:42" s="22" customFormat="1" ht="27">
      <c r="A7" s="102" t="s">
        <v>85</v>
      </c>
      <c r="B7" s="103">
        <v>39624717.21984655</v>
      </c>
      <c r="C7" s="103">
        <v>38579575.13454076</v>
      </c>
      <c r="D7" s="104">
        <v>104.0563518520072</v>
      </c>
      <c r="E7" s="105" t="s">
        <v>86</v>
      </c>
      <c r="F7" s="20"/>
      <c r="G7" s="21"/>
      <c r="H7" s="12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8" ht="27.75">
      <c r="A8" s="106" t="s">
        <v>87</v>
      </c>
      <c r="B8" s="107">
        <v>33886946.395091474</v>
      </c>
      <c r="C8" s="107">
        <v>32878096.5915597</v>
      </c>
      <c r="D8" s="108">
        <v>104.86385469542026</v>
      </c>
      <c r="E8" s="109" t="s">
        <v>88</v>
      </c>
      <c r="F8" s="20"/>
      <c r="H8" s="122"/>
    </row>
    <row r="9" spans="1:8" ht="27.75">
      <c r="A9" s="110" t="s">
        <v>89</v>
      </c>
      <c r="B9" s="107">
        <v>18181819.696200002</v>
      </c>
      <c r="C9" s="107">
        <v>17258326.637810748</v>
      </c>
      <c r="D9" s="108">
        <v>102.89979510235918</v>
      </c>
      <c r="E9" s="111" t="s">
        <v>90</v>
      </c>
      <c r="F9" s="20"/>
      <c r="H9" s="122"/>
    </row>
    <row r="10" spans="1:8" ht="27.75">
      <c r="A10" s="110" t="s">
        <v>91</v>
      </c>
      <c r="B10" s="107">
        <v>7970785.735461762</v>
      </c>
      <c r="C10" s="107">
        <v>7609012.127172616</v>
      </c>
      <c r="D10" s="108">
        <v>103.27938088728432</v>
      </c>
      <c r="E10" s="111" t="s">
        <v>92</v>
      </c>
      <c r="F10" s="20"/>
      <c r="H10" s="122"/>
    </row>
    <row r="11" spans="1:8" ht="27.75">
      <c r="A11" s="110" t="s">
        <v>93</v>
      </c>
      <c r="B11" s="107">
        <v>7523384.092592444</v>
      </c>
      <c r="C11" s="107">
        <v>7661971.114831526</v>
      </c>
      <c r="D11" s="108">
        <v>115.77548654247953</v>
      </c>
      <c r="E11" s="111" t="s">
        <v>94</v>
      </c>
      <c r="F11" s="20"/>
      <c r="H11" s="122"/>
    </row>
    <row r="12" spans="1:8" ht="27.75">
      <c r="A12" s="110" t="s">
        <v>95</v>
      </c>
      <c r="B12" s="107">
        <v>1262772.7887548385</v>
      </c>
      <c r="C12" s="107">
        <v>1305474.48486991</v>
      </c>
      <c r="D12" s="108">
        <v>93.44157621089117</v>
      </c>
      <c r="E12" s="111" t="s">
        <v>96</v>
      </c>
      <c r="F12" s="20"/>
      <c r="H12" s="122"/>
    </row>
    <row r="13" spans="1:8" ht="56.25">
      <c r="A13" s="110" t="s">
        <v>97</v>
      </c>
      <c r="B13" s="107">
        <v>1051815.9179175629</v>
      </c>
      <c r="C13" s="107">
        <v>956687.7731250986</v>
      </c>
      <c r="D13" s="108">
        <v>119.39000000000001</v>
      </c>
      <c r="E13" s="111" t="s">
        <v>98</v>
      </c>
      <c r="F13" s="20"/>
      <c r="H13" s="122"/>
    </row>
    <row r="14" spans="1:8" ht="27.75">
      <c r="A14" s="112" t="s">
        <v>99</v>
      </c>
      <c r="B14" s="107">
        <v>5254826.478858007</v>
      </c>
      <c r="C14" s="107">
        <v>5221402.589645675</v>
      </c>
      <c r="D14" s="108">
        <v>99.2155239459791</v>
      </c>
      <c r="E14" s="109" t="s">
        <v>100</v>
      </c>
      <c r="F14" s="20"/>
      <c r="H14" s="122"/>
    </row>
    <row r="15" spans="1:8" ht="56.25">
      <c r="A15" s="112" t="s">
        <v>101</v>
      </c>
      <c r="B15" s="107">
        <v>482944.34589706257</v>
      </c>
      <c r="C15" s="107">
        <v>480075.95333538234</v>
      </c>
      <c r="D15" s="108">
        <v>104.4</v>
      </c>
      <c r="E15" s="109" t="s">
        <v>102</v>
      </c>
      <c r="F15" s="20"/>
      <c r="H15" s="122"/>
    </row>
    <row r="16" spans="1:42" s="22" customFormat="1" ht="27">
      <c r="A16" s="113" t="s">
        <v>103</v>
      </c>
      <c r="B16" s="103">
        <v>9556787.215394793</v>
      </c>
      <c r="C16" s="103">
        <v>9287210.885935206</v>
      </c>
      <c r="D16" s="104" t="s">
        <v>81</v>
      </c>
      <c r="E16" s="114" t="s">
        <v>104</v>
      </c>
      <c r="F16" s="20"/>
      <c r="G16" s="21"/>
      <c r="H16" s="1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8" ht="27.75">
      <c r="A17" s="106" t="s">
        <v>105</v>
      </c>
      <c r="B17" s="107">
        <v>8667727.215394793</v>
      </c>
      <c r="C17" s="107">
        <v>8324439.283551674</v>
      </c>
      <c r="D17" s="108">
        <v>98.94773315998854</v>
      </c>
      <c r="E17" s="109" t="s">
        <v>106</v>
      </c>
      <c r="F17" s="20"/>
      <c r="H17" s="122"/>
    </row>
    <row r="18" spans="1:8" ht="27.75">
      <c r="A18" s="115" t="s">
        <v>107</v>
      </c>
      <c r="B18" s="107">
        <v>5770591.374086772</v>
      </c>
      <c r="C18" s="107">
        <v>5548645.552006512</v>
      </c>
      <c r="D18" s="108">
        <v>96.60000000000001</v>
      </c>
      <c r="E18" s="116" t="s">
        <v>17</v>
      </c>
      <c r="F18" s="20"/>
      <c r="H18" s="122"/>
    </row>
    <row r="19" spans="1:8" ht="27.75">
      <c r="A19" s="115" t="s">
        <v>108</v>
      </c>
      <c r="B19" s="107">
        <v>2440847.9913080214</v>
      </c>
      <c r="C19" s="107">
        <v>2353599.991761158</v>
      </c>
      <c r="D19" s="108">
        <v>104.17040111280518</v>
      </c>
      <c r="E19" s="116" t="s">
        <v>109</v>
      </c>
      <c r="F19" s="20"/>
      <c r="H19" s="122"/>
    </row>
    <row r="20" spans="1:8" ht="27.75">
      <c r="A20" s="110" t="s">
        <v>110</v>
      </c>
      <c r="B20" s="107">
        <v>456287.85</v>
      </c>
      <c r="C20" s="107">
        <v>422193.7397840045</v>
      </c>
      <c r="D20" s="108">
        <v>103.06164764907955</v>
      </c>
      <c r="E20" s="116" t="s">
        <v>111</v>
      </c>
      <c r="F20" s="20"/>
      <c r="H20" s="122"/>
    </row>
    <row r="21" spans="1:8" ht="27.75">
      <c r="A21" s="106" t="s">
        <v>112</v>
      </c>
      <c r="B21" s="107">
        <v>889060</v>
      </c>
      <c r="C21" s="107">
        <v>962771.6023835321</v>
      </c>
      <c r="D21" s="108" t="s">
        <v>81</v>
      </c>
      <c r="E21" s="109" t="s">
        <v>113</v>
      </c>
      <c r="F21" s="20"/>
      <c r="H21" s="122"/>
    </row>
    <row r="22" spans="1:42" s="22" customFormat="1" ht="27">
      <c r="A22" s="117" t="s">
        <v>114</v>
      </c>
      <c r="B22" s="118">
        <v>-9432171.391614001</v>
      </c>
      <c r="C22" s="118">
        <v>-9411541.260963164</v>
      </c>
      <c r="D22" s="104" t="s">
        <v>81</v>
      </c>
      <c r="E22" s="119" t="s">
        <v>115</v>
      </c>
      <c r="F22" s="20"/>
      <c r="G22" s="21"/>
      <c r="H22" s="1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8" ht="27.75">
      <c r="A23" s="106" t="s">
        <v>116</v>
      </c>
      <c r="B23" s="107">
        <v>15247624.455716036</v>
      </c>
      <c r="C23" s="107">
        <v>15250508.291765682</v>
      </c>
      <c r="D23" s="108">
        <v>116.35847137194662</v>
      </c>
      <c r="E23" s="120" t="s">
        <v>117</v>
      </c>
      <c r="F23" s="20"/>
      <c r="H23" s="122"/>
    </row>
    <row r="24" spans="1:8" ht="27.75">
      <c r="A24" s="115" t="s">
        <v>118</v>
      </c>
      <c r="B24" s="107">
        <v>10470025.228930373</v>
      </c>
      <c r="C24" s="107">
        <v>10610993.813538488</v>
      </c>
      <c r="D24" s="108">
        <v>118.84397949718462</v>
      </c>
      <c r="E24" s="116" t="s">
        <v>119</v>
      </c>
      <c r="F24" s="20"/>
      <c r="H24" s="122"/>
    </row>
    <row r="25" spans="1:8" ht="27.75">
      <c r="A25" s="115" t="s">
        <v>120</v>
      </c>
      <c r="B25" s="107">
        <v>4777599.2267856635</v>
      </c>
      <c r="C25" s="107">
        <v>4639514.478227195</v>
      </c>
      <c r="D25" s="108">
        <v>111.04684226758295</v>
      </c>
      <c r="E25" s="116" t="s">
        <v>121</v>
      </c>
      <c r="F25" s="20"/>
      <c r="H25" s="122"/>
    </row>
    <row r="26" spans="1:42" s="23" customFormat="1" ht="27.75">
      <c r="A26" s="106" t="s">
        <v>122</v>
      </c>
      <c r="B26" s="107">
        <v>24679795.847330038</v>
      </c>
      <c r="C26" s="107">
        <v>24662049.552728847</v>
      </c>
      <c r="D26" s="108">
        <v>107.39712448857752</v>
      </c>
      <c r="E26" s="120" t="s">
        <v>123</v>
      </c>
      <c r="F26" s="20"/>
      <c r="G26" s="15"/>
      <c r="H26" s="12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s="24" customFormat="1" ht="27.75">
      <c r="A27" s="115" t="s">
        <v>118</v>
      </c>
      <c r="B27" s="107">
        <v>20304914.47434724</v>
      </c>
      <c r="C27" s="107">
        <v>20388653.700387415</v>
      </c>
      <c r="D27" s="108">
        <v>109.23965788658975</v>
      </c>
      <c r="E27" s="116" t="s">
        <v>119</v>
      </c>
      <c r="F27" s="20"/>
      <c r="G27" s="15"/>
      <c r="H27" s="1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23" customFormat="1" ht="27.75">
      <c r="A28" s="115" t="s">
        <v>120</v>
      </c>
      <c r="B28" s="107">
        <v>4374881.372982796</v>
      </c>
      <c r="C28" s="107">
        <v>4273395.85234143</v>
      </c>
      <c r="D28" s="108">
        <v>99.3982445678005</v>
      </c>
      <c r="E28" s="116" t="s">
        <v>121</v>
      </c>
      <c r="F28" s="20"/>
      <c r="G28" s="15"/>
      <c r="H28" s="1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51" customFormat="1" ht="30" thickBot="1">
      <c r="A29" s="145" t="s">
        <v>58</v>
      </c>
      <c r="B29" s="146">
        <f>B7+B16+B22</f>
        <v>39749333.04362734</v>
      </c>
      <c r="C29" s="146">
        <f>C7+C16+C22</f>
        <v>38455244.759512804</v>
      </c>
      <c r="D29" s="147">
        <v>106.33730956958698</v>
      </c>
      <c r="E29" s="134" t="s">
        <v>59</v>
      </c>
      <c r="F29" s="148"/>
      <c r="G29" s="149"/>
      <c r="H29" s="150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</row>
    <row r="30" spans="2:4" ht="24.75">
      <c r="B30" s="25"/>
      <c r="C30" s="25"/>
      <c r="D30" s="26"/>
    </row>
    <row r="31" spans="1:7" ht="21">
      <c r="A31" s="152" t="s">
        <v>60</v>
      </c>
      <c r="B31" s="152"/>
      <c r="C31" s="152"/>
      <c r="D31" s="152"/>
      <c r="E31" s="152"/>
      <c r="F31" s="152"/>
      <c r="G31" s="152"/>
    </row>
    <row r="32" spans="1:7" ht="21">
      <c r="A32" s="152" t="s">
        <v>61</v>
      </c>
      <c r="B32" s="152"/>
      <c r="C32" s="152"/>
      <c r="D32" s="152"/>
      <c r="E32" s="152"/>
      <c r="F32" s="152"/>
      <c r="G32" s="152"/>
    </row>
    <row r="33" spans="2:4" ht="24.75">
      <c r="B33" s="25"/>
      <c r="C33" s="25"/>
      <c r="D33" s="28"/>
    </row>
    <row r="34" ht="24.75">
      <c r="D34" s="28"/>
    </row>
  </sheetData>
  <sheetProtection/>
  <mergeCells count="2">
    <mergeCell ref="A31:G31"/>
    <mergeCell ref="A32:G32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2016-12-13T11:57:44Z</cp:lastPrinted>
  <dcterms:created xsi:type="dcterms:W3CDTF">2015-06-11T13:08:02Z</dcterms:created>
  <dcterms:modified xsi:type="dcterms:W3CDTF">2016-12-15T11:26:32Z</dcterms:modified>
  <cp:category/>
  <cp:version/>
  <cp:contentType/>
  <cp:contentStatus/>
</cp:coreProperties>
</file>